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Purchasing\1) Contracts and Procurement\2022\Bids\Bid 005-22 RESTORE1 - Lift Station Rehabilitation\4) Addenda\"/>
    </mc:Choice>
  </mc:AlternateContent>
  <xr:revisionPtr revIDLastSave="0" documentId="8_{AB891340-A9BF-409C-9145-F7ED4EE9F8B2}" xr6:coauthVersionLast="47" xr6:coauthVersionMax="47" xr10:uidLastSave="{00000000-0000-0000-0000-000000000000}"/>
  <bookViews>
    <workbookView xWindow="-120" yWindow="-120" windowWidth="29040" windowHeight="15840" tabRatio="913" xr2:uid="{A4B5A6A9-C978-49BF-B89F-30EAB42D28D4}"/>
  </bookViews>
  <sheets>
    <sheet name="SUMMARY BID" sheetId="64" r:id="rId1"/>
    <sheet name="NORTH SECTION BID Addendum 02" sheetId="72" r:id="rId2"/>
    <sheet name="S. SECTION BID Addendum 01" sheetId="69" r:id="rId3"/>
    <sheet name="THOMPSON HALL BID Addendum 02" sheetId="71" r:id="rId4"/>
    <sheet name="WHITE GROVE BID" sheetId="62" r:id="rId5"/>
    <sheet name="PIER &amp; MOBILE BID Addednum 02" sheetId="73" r:id="rId6"/>
    <sheet name="NORTH MOBILE BID ADDENDUM 01" sheetId="70" r:id="rId7"/>
  </sheets>
  <definedNames>
    <definedName name="_xlnm.Print_Area" localSheetId="6">'NORTH MOBILE BID ADDENDUM 01'!$A$1:$F$45</definedName>
    <definedName name="_xlnm.Print_Area" localSheetId="1">'NORTH SECTION BID Addendum 02'!$A$1:$F$75</definedName>
    <definedName name="_xlnm.Print_Area" localSheetId="5">'PIER &amp; MOBILE BID Addednum 02'!$B$1:$G$72</definedName>
    <definedName name="_xlnm.Print_Area" localSheetId="2">'S. SECTION BID Addendum 01'!$A$1:$F$108</definedName>
    <definedName name="_xlnm.Print_Area" localSheetId="0">'SUMMARY BID'!$I$5:$P$15</definedName>
    <definedName name="_xlnm.Print_Area" localSheetId="3">'THOMPSON HALL BID Addendum 02'!$A$1:$F$54</definedName>
    <definedName name="_xlnm.Print_Area" localSheetId="4">'WHITE GROVE BID'!$A$1:$F$49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3" l="1"/>
  <c r="B12" i="73" s="1"/>
  <c r="B13" i="73" s="1"/>
  <c r="B14" i="73" s="1"/>
  <c r="D39" i="72"/>
  <c r="A11" i="72"/>
  <c r="A12" i="72" s="1"/>
  <c r="A13" i="72" s="1"/>
  <c r="A14" i="72" s="1"/>
  <c r="A15" i="72" s="1"/>
  <c r="A16" i="72" s="1"/>
  <c r="A17" i="72" s="1"/>
  <c r="A18" i="72" s="1"/>
  <c r="A19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3" i="72" s="1"/>
  <c r="A44" i="72" s="1"/>
  <c r="A45" i="72" s="1"/>
  <c r="A46" i="72" s="1"/>
  <c r="A47" i="72" s="1"/>
  <c r="A51" i="72" s="1"/>
  <c r="A52" i="72" s="1"/>
  <c r="A57" i="72" s="1"/>
  <c r="A61" i="72" s="1"/>
  <c r="A65" i="72" s="1"/>
  <c r="A66" i="72" s="1"/>
  <c r="A67" i="72" s="1"/>
  <c r="A68" i="72" s="1"/>
  <c r="A69" i="72" s="1"/>
  <c r="A70" i="72" s="1"/>
  <c r="A71" i="72" s="1"/>
  <c r="A72" i="72" s="1"/>
  <c r="B16" i="73" l="1"/>
  <c r="B17" i="73" s="1"/>
  <c r="B18" i="73" s="1"/>
  <c r="B19" i="73" s="1"/>
  <c r="B20" i="73" s="1"/>
  <c r="B27" i="73" s="1"/>
  <c r="B28" i="73" s="1"/>
  <c r="B29" i="73" s="1"/>
  <c r="B30" i="73" s="1"/>
  <c r="B31" i="73" s="1"/>
  <c r="B32" i="73" s="1"/>
  <c r="B33" i="73" s="1"/>
  <c r="B34" i="73" s="1"/>
  <c r="B15" i="73"/>
  <c r="A10" i="71"/>
  <c r="A11" i="71" s="1"/>
  <c r="A15" i="71" s="1"/>
  <c r="A16" i="71" s="1"/>
  <c r="A18" i="71" s="1"/>
  <c r="A19" i="71" s="1"/>
  <c r="A20" i="71" s="1"/>
  <c r="A25" i="71" s="1"/>
  <c r="A26" i="71" s="1"/>
  <c r="A27" i="71" s="1"/>
  <c r="A28" i="71" s="1"/>
  <c r="A29" i="71" s="1"/>
  <c r="A30" i="71" s="1"/>
  <c r="A34" i="71" s="1"/>
  <c r="A35" i="71" s="1"/>
  <c r="A36" i="71" s="1"/>
  <c r="A40" i="71" s="1"/>
  <c r="A41" i="71" s="1"/>
  <c r="A52" i="71" s="1"/>
  <c r="B36" i="73" l="1"/>
  <c r="B37" i="73" s="1"/>
  <c r="B39" i="73" s="1"/>
  <c r="B40" i="73" s="1"/>
  <c r="B41" i="73" s="1"/>
  <c r="B42" i="73" s="1"/>
  <c r="B46" i="73" s="1"/>
  <c r="B47" i="73" s="1"/>
  <c r="B48" i="73" s="1"/>
  <c r="B49" i="73" s="1"/>
  <c r="B53" i="73" s="1"/>
  <c r="B54" i="73" s="1"/>
  <c r="B59" i="73" s="1"/>
  <c r="B63" i="73" s="1"/>
  <c r="B67" i="73" s="1"/>
  <c r="B68" i="73" s="1"/>
  <c r="B69" i="73" s="1"/>
  <c r="B35" i="73"/>
  <c r="A11" i="70" l="1"/>
  <c r="A12" i="70" s="1"/>
  <c r="A13" i="70" s="1"/>
  <c r="A14" i="70" s="1"/>
  <c r="A15" i="70" s="1"/>
  <c r="A16" i="70" s="1"/>
  <c r="A17" i="70" s="1"/>
  <c r="D70" i="69"/>
  <c r="D36" i="69"/>
  <c r="A11" i="69"/>
  <c r="A12" i="69" s="1"/>
  <c r="A13" i="69" s="1"/>
  <c r="A14" i="69" s="1"/>
  <c r="A15" i="69" s="1"/>
  <c r="A19" i="69" s="1"/>
  <c r="A20" i="69" s="1"/>
  <c r="A21" i="69" s="1"/>
  <c r="A22" i="69" s="1"/>
  <c r="A23" i="69" s="1"/>
  <c r="A24" i="69" s="1"/>
  <c r="A25" i="69" s="1"/>
  <c r="A26" i="69" s="1"/>
  <c r="A27" i="69" s="1"/>
  <c r="A34" i="69" s="1"/>
  <c r="A19" i="70" l="1"/>
  <c r="A20" i="70" s="1"/>
  <c r="A21" i="70" s="1"/>
  <c r="A26" i="70" s="1"/>
  <c r="A31" i="70" s="1"/>
  <c r="A35" i="70" s="1"/>
  <c r="A40" i="70" s="1"/>
  <c r="A41" i="70" s="1"/>
  <c r="A42" i="70" s="1"/>
  <c r="A18" i="70"/>
  <c r="A35" i="69"/>
  <c r="A37" i="69" s="1"/>
  <c r="A38" i="69" s="1"/>
  <c r="A39" i="69" s="1"/>
  <c r="A40" i="69" s="1"/>
  <c r="A41" i="69" s="1"/>
  <c r="A42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82" i="69" s="1"/>
  <c r="A83" i="69" s="1"/>
  <c r="A84" i="69" s="1"/>
  <c r="A85" i="69" s="1"/>
  <c r="A86" i="69" s="1"/>
  <c r="A87" i="69" s="1"/>
  <c r="A88" i="69" s="1"/>
  <c r="A92" i="69" s="1"/>
  <c r="A93" i="69" l="1"/>
  <c r="A102" i="69" s="1"/>
  <c r="A103" i="69"/>
  <c r="A104" i="69" s="1"/>
  <c r="A105" i="69" s="1"/>
  <c r="A11" i="62"/>
  <c r="A12" i="62" s="1"/>
  <c r="A13" i="62" s="1"/>
  <c r="A14" i="62" s="1"/>
  <c r="A15" i="62" s="1"/>
  <c r="A16" i="62" s="1"/>
  <c r="A21" i="62" s="1"/>
  <c r="A22" i="62" s="1"/>
  <c r="A23" i="62" s="1"/>
  <c r="A24" i="62" s="1"/>
  <c r="A28" i="62" s="1"/>
  <c r="A29" i="62" s="1"/>
  <c r="A30" i="62" s="1"/>
  <c r="A31" i="62" s="1"/>
  <c r="A35" i="62" s="1"/>
  <c r="A40" i="62" s="1"/>
  <c r="A44" i="62" s="1"/>
  <c r="A45" i="62" s="1"/>
  <c r="A46" i="62" s="1"/>
</calcChain>
</file>

<file path=xl/sharedStrings.xml><?xml version="1.0" encoding="utf-8"?>
<sst xmlns="http://schemas.openxmlformats.org/spreadsheetml/2006/main" count="624" uniqueCount="273">
  <si>
    <t>Summary of Unit Price Bid Schedule  - 100% Submittal</t>
  </si>
  <si>
    <t>Project Name: Lift Station Rehabilitation</t>
  </si>
  <si>
    <t>Date: April 5, 2022</t>
  </si>
  <si>
    <t>Site</t>
  </si>
  <si>
    <t>Base Bid ($)</t>
  </si>
  <si>
    <t>Contingent Items</t>
  </si>
  <si>
    <t>Base Bid + Contingency</t>
  </si>
  <si>
    <t>Additive Alternate (Odor Control Unit)</t>
  </si>
  <si>
    <t>Additive Alternate (Remove Existing Wet Well)</t>
  </si>
  <si>
    <t>Additive Alternate (Lining Existing Wet Well)</t>
  </si>
  <si>
    <t>Site Total</t>
  </si>
  <si>
    <t>North Section</t>
  </si>
  <si>
    <t>$                   (ADD ALT #1)</t>
  </si>
  <si>
    <t>$                   (ADD ALT #2)</t>
  </si>
  <si>
    <t>South Section</t>
  </si>
  <si>
    <t>$                    (ADD ALT #3)</t>
  </si>
  <si>
    <t>Thompson Hall</t>
  </si>
  <si>
    <t>$                    (ADD ALT #4)</t>
  </si>
  <si>
    <t>White Grove</t>
  </si>
  <si>
    <t>$                    (ADD ALT #5)</t>
  </si>
  <si>
    <t>Pier &amp; Mobile</t>
  </si>
  <si>
    <t>$                     (ADD ALT #6)</t>
  </si>
  <si>
    <t>$                    (ADD ALT #7)</t>
  </si>
  <si>
    <t>North Mobile</t>
  </si>
  <si>
    <t>$                     (ADD ALT #8)</t>
  </si>
  <si>
    <t>$                     (ADD ALT #9)</t>
  </si>
  <si>
    <t>Totals</t>
  </si>
  <si>
    <t>FAIRHOPE UTILITIES</t>
  </si>
  <si>
    <t>ADCNR RESTORE ACT LIFT STATION REHABILITATION PLANS</t>
  </si>
  <si>
    <t>UNIT PRICE BID SCHEDULE - ADDENDUM 02</t>
  </si>
  <si>
    <t>NORTH SECTION STREET LIFT STATION</t>
  </si>
  <si>
    <t>ITEM</t>
  </si>
  <si>
    <t>DESCRIPTION</t>
  </si>
  <si>
    <t>UNIT</t>
  </si>
  <si>
    <t>ACT. QTY.</t>
  </si>
  <si>
    <t>UNIT PRICE</t>
  </si>
  <si>
    <t>AMOUNT</t>
  </si>
  <si>
    <t>LIFT STATION ITEMS</t>
  </si>
  <si>
    <t>DEWATERING FOR LIFT STATION</t>
  </si>
  <si>
    <t>LS</t>
  </si>
  <si>
    <t>2 - 900 GPM SUBMERSIBLE PUMPS, CONTROL PANEL INSTALLATION, VALVE ASSEMBLY (STAINLESS), 2-PLUG VALVES, 1-GATE VALVE, &amp; ALL NECESSARY FITTINGS &amp; HARDWARE AS DETAILED***</t>
  </si>
  <si>
    <t>WET WELL* - (SELECT ONE) CONCRETE WET WELL - FIBERGLASS WET WELL</t>
  </si>
  <si>
    <t xml:space="preserve">CONDUIT, &amp; ALL OTHER ELECTRICAL INFRASTRUCTURE (AS DETAILED PER PLAN) </t>
  </si>
  <si>
    <t xml:space="preserve">LS </t>
  </si>
  <si>
    <t>AIR RELEASE VALVE ASSEMBLY W/ PIPING BACK TO WET WELL</t>
  </si>
  <si>
    <t>EA</t>
  </si>
  <si>
    <t>SHORING FOR WET WELL INSTALLATION</t>
  </si>
  <si>
    <t>BALLAST/BASE CONCRETE FOR WET WELL**</t>
  </si>
  <si>
    <t>12" COMPACTED AGGREGATE (#57 STONE - INCLUDES SEPARATION FABRIC) BASE FOR LIFT STATION (95% MODIFIED PROCTOR)**</t>
  </si>
  <si>
    <t>CONSTRUCTION SAFETY FENCE (SINGLE INSTALL)</t>
  </si>
  <si>
    <t>LF</t>
  </si>
  <si>
    <t>UNCLASSIFIED EXCAVATION FOR LIFT STATION (HAUL OFF) (NO DIRECT MEASUREMENT WILL BE MADE)**</t>
  </si>
  <si>
    <t>SUB TOTAL LIFT STATION ITEMS</t>
  </si>
  <si>
    <t>*CONTRACTOR HAS CHOICE OF FIBERGLASS OR CAST-IN-PLACE WET WELL. CAST-IN-PLACE OPTION MUST INCLUDE LINING PER SPECIFICATIONS</t>
  </si>
  <si>
    <t>**QUANTITIES VARY BASED ON FIBERGLASS WET WELL, CAST-IN-PLACE, OR PRECAST WET WELL</t>
  </si>
  <si>
    <t>***CONTROL PANEL INCLUDED WITH LIFT STATION ASSEMBLY</t>
  </si>
  <si>
    <t>SEWER INFRASTRUCTURE ITEMS</t>
  </si>
  <si>
    <t>16" PVC C900  GRAVITY SEWER (8' - 10' DEEP)</t>
  </si>
  <si>
    <t>DOGHOUSE SEWER MANHOLE W/ INSIDE DROP CONNECTION FORCE MAIN (8' - 10' DEEP)</t>
  </si>
  <si>
    <t>DOGHOUSE SEWER MANHOLE (8' - 10' DEEP) (6' DIAMETER)</t>
  </si>
  <si>
    <t>12" FORCE MAIN</t>
  </si>
  <si>
    <t xml:space="preserve">12" DI 45 DEGREE FITTING WITH EPOXY LINER &amp; 2-MJ RETAINER GLANDS </t>
  </si>
  <si>
    <t xml:space="preserve">12" DI 22.5 DEGREE FITTING WITH EPOXY LINER &amp; 2-MJ RETAINER GLANDS </t>
  </si>
  <si>
    <t xml:space="preserve">12"X12" DI TEE WITH EPOXY LINER 1-12" RETAINER GLAND </t>
  </si>
  <si>
    <t>12" MJ PLUG VALVE ASSEMBLY WITH FOSTERS ADAPTOR, RETAINER GLANDS, AND VALVE BOX</t>
  </si>
  <si>
    <r>
      <rPr>
        <strike/>
        <sz val="10"/>
        <rFont val="Arial"/>
        <family val="2"/>
      </rPr>
      <t>3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4</t>
    </r>
  </si>
  <si>
    <t>12" C900 STRAIGHT PVC SEWER CAP</t>
  </si>
  <si>
    <t>16" C900 STRAIGHT PVC SEWER CAP</t>
  </si>
  <si>
    <t>RETAINING WALL</t>
  </si>
  <si>
    <t xml:space="preserve">IMPROVED TRENCH BACKFILL Class I or II (#67 STONE) </t>
  </si>
  <si>
    <t>CY</t>
  </si>
  <si>
    <t>BEDDING MATERIAL FOR PIPE Class I or II (#67 STONE)</t>
  </si>
  <si>
    <t>UNCLASSIFIED EXCAVATION OF SEWER TRENCH (HAUL OFF)</t>
  </si>
  <si>
    <t>CYIP</t>
  </si>
  <si>
    <t>SUB TOTAL SEWER INFRASTRUCTURE ITEMS</t>
  </si>
  <si>
    <t>EROSION CONTROL ITEMS</t>
  </si>
  <si>
    <t>SEEDING &amp; MULCHING</t>
  </si>
  <si>
    <t>SY</t>
  </si>
  <si>
    <t>SOLID SODDING</t>
  </si>
  <si>
    <t>TOPSOIL</t>
  </si>
  <si>
    <t>TEMPORARY CONSTRUCTION ENTRANCE (SERVES AS ACCESS DRIVEWAY)</t>
  </si>
  <si>
    <t>SILT FENCE INSTALLATION AND REMOVAL</t>
  </si>
  <si>
    <t>SUB TOTAL EROSION CONTROL ITEMS</t>
  </si>
  <si>
    <t>MISCELLANEOUS ITEMS</t>
  </si>
  <si>
    <t>MOBILIZATION</t>
  </si>
  <si>
    <t>TRAFFIC CONTROL SCHEME</t>
  </si>
  <si>
    <t>SUB TOTAL MISCELLANEOUS ITEMS</t>
  </si>
  <si>
    <t xml:space="preserve">TOTAL NORTH SECTION STREET LIFT STATION </t>
  </si>
  <si>
    <t>ADDITIVE ALTERNATE #1 TEMS</t>
  </si>
  <si>
    <t>ODOR CONTROL UNIT AT LIFT STATION</t>
  </si>
  <si>
    <t>SUB TOTAL FOR ADDITIVE ALTERNATE #1 ITEMS</t>
  </si>
  <si>
    <t>ADDITIVE ALTERNATE #2 TEMS</t>
  </si>
  <si>
    <t>REMOVING EXISTING WET WELL (INCLUDES FILLING, COMPACTING, &amp; GRADING WET WELL CAVITY)</t>
  </si>
  <si>
    <t>SUB TOTAL FOR ADDITIVE ALTERNATE #2 ITEMS</t>
  </si>
  <si>
    <t>CONTINGENCY ITEMS****</t>
  </si>
  <si>
    <t>12" 11.25 DEGREE D.I. MJ FITTING W/ FOSTERS ADAPTOR AND RETAINER GLAND</t>
  </si>
  <si>
    <t>12" 22.5 DEGREE D.I. MJ FITTING W/ FOSTERS ADAPTOR AND RETAINER GLAND</t>
  </si>
  <si>
    <t>12" 45 DEGREE D.I. MJ FITTING W/ FOSTERS ADAPTOR AND RETAINER GLAND</t>
  </si>
  <si>
    <t>10" X 12" TEE WITH EPOXY LINER &amp; 1-10" MJ RETAINER GLAND</t>
  </si>
  <si>
    <t>10" MJ PLUG VALVE ASSEMBLY WITH FOSTERS ADAPTOR, RETAINER GLANDS, AND VALVE BOX</t>
  </si>
  <si>
    <t>8" X 12" TEE WITH EPOXY LINER &amp; 1-8" MJ RETAINER GLAND</t>
  </si>
  <si>
    <t>8" MJ PLUG VALVE ASSEMBLY WITH FOSTERS ADAPTOR, RETAINER GLANDS, AND VALVE BOX</t>
  </si>
  <si>
    <t>SEWER TRENCH DEWATERING</t>
  </si>
  <si>
    <t xml:space="preserve">****FITTINGS AND PIPE UNDER CONTINGENCY SHALL BE PRE-ORDERED WITH BASE BID ITEMS IN ORDER TO HAVE MATERIALS READILY AVAILABLE IF NECESSARY. </t>
  </si>
  <si>
    <t xml:space="preserve">GRAND TOTAL NORTH SECTION STREET LIFT STATION (INCLUDES ADD ALT &amp; CONTINGENT ITEMS) </t>
  </si>
  <si>
    <t>UNIT PRICE BID SCHEDULE - ADDENDUM #01</t>
  </si>
  <si>
    <t>SOUTH SECTION STREET LIFT STATION</t>
  </si>
  <si>
    <t>REMOVAL ITEMS</t>
  </si>
  <si>
    <t>CLEARING &amp; GRUBBING (APPROX. 0.1 ACRES)</t>
  </si>
  <si>
    <t>REMOVE &amp; REPLACE WOODEN FENCING AS IS</t>
  </si>
  <si>
    <t>REMOVAL OF CONCRETE SIDEWALK</t>
  </si>
  <si>
    <t xml:space="preserve">SY </t>
  </si>
  <si>
    <t>REMOVAL AND REPLACEMENT OF CONCRETE DITCH</t>
  </si>
  <si>
    <t>SAW CUT EXISTING ASPHALT (APPROX. 48 LF)</t>
  </si>
  <si>
    <t>REMOVAL OF EXISTING ASPHALT</t>
  </si>
  <si>
    <t>SUB TOTAL FOR REMOVAL ITEMS</t>
  </si>
  <si>
    <t>BALLAST CONCRETE FOR WET WELL**</t>
  </si>
  <si>
    <t>12" COMPACTED AGGREGATE (#57 STONE - INLCUDES SEPARATION FABRIC) BASE FOR LIFT STATION (95" MODIFIED PROCTOR)**</t>
  </si>
  <si>
    <t>2 - 400 GPM SUBMERSIBLE PUMPS, CONTROL PANEL INSTALLATION, VALVE ASSEMBLY (STAINLESS), 2-PLUG VALVES, 1-GATE VALVE, &amp; ALL NECESSARY FITTINGS &amp; HARDWARE AS DETAILED***</t>
  </si>
  <si>
    <t>SUB TOTAL FOR LIFT STATION ITEMS</t>
  </si>
  <si>
    <t>**QUANTITIES VARY BASED ON FIBERGLASS WET WELL OR CAST-IN-PLACE WET WELL</t>
  </si>
  <si>
    <t>12" EPOXY COATED DUCTILE IRON GRAVITY SEWER w/ RETAINER GLANDS (THROUGH CONCRETE BOX CULVERT)</t>
  </si>
  <si>
    <t>CORE DRILL EXISTING BOX CULVERT: INCLUDES PIPE LINK SEAL</t>
  </si>
  <si>
    <r>
      <rPr>
        <strike/>
        <sz val="10"/>
        <rFont val="Arial"/>
        <family val="2"/>
      </rPr>
      <t>17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17.01</t>
    </r>
  </si>
  <si>
    <t>12" PVC C900  GRAVITY SEWER (12' - 14' DEEP)</t>
  </si>
  <si>
    <t>12" PVC C900 GRAVITY SEWER (8' - 10' DEEP)</t>
  </si>
  <si>
    <t>12" PVC C900 GRAVITY SEWER (6' - 8' DEEP)</t>
  </si>
  <si>
    <t>12" PVC C900 GRAVITY SEWER (4' - 6' DEEP)</t>
  </si>
  <si>
    <t>SEWER MANHOLE W/ INSIDE DROP CONNECTION (12'-14' DEEP)</t>
  </si>
  <si>
    <t>SEWER MANHOLE (6'-8' DEEP)</t>
  </si>
  <si>
    <t>DOGHOUSE SEWER MANHOLE (6'-8' DEEP)</t>
  </si>
  <si>
    <t>DOGHOUSE SEWER MANHOLE (8' - 10' DEEP)</t>
  </si>
  <si>
    <t>TEMPORARY 12" PVC C900 SEWER CAP</t>
  </si>
  <si>
    <t>6" FORCE MAIN</t>
  </si>
  <si>
    <t>12"  FORCE MAIN</t>
  </si>
  <si>
    <t xml:space="preserve">6" DI 90 DEGREE FITTING WITH FOSTERS ADAPTOR, EPOXY LINER, &amp; 2-MJ RETAINER GLANDS </t>
  </si>
  <si>
    <t xml:space="preserve">6" DI 45 DEGREE FITTING WITH FOSTERS ADAPTOR, EPOXY LINER, &amp; 2-MJ RETAINER GLANDS </t>
  </si>
  <si>
    <t xml:space="preserve">6" DI 11.25 DEGREE FITTING WITH EPOXY LINER, FOSTERS ADAPTOR, &amp; 2-MJ RETAINER GLANDS </t>
  </si>
  <si>
    <t xml:space="preserve">12" DI 90 DEGREE FITTING WITH FOSTERS ADAPTOR, EPOXY LINER, &amp; 2-MJ RETAINER GLANDS </t>
  </si>
  <si>
    <t xml:space="preserve">12" DI 45 DEGREE FITTING WITH FOSTERS ADAPTOR, EPOXY LINER, &amp; 2-MJ RETAINER GLANDS </t>
  </si>
  <si>
    <t xml:space="preserve">12" DI 22.5 DEGREE FITTING WITH EPOXY LINER, FOSTERS ADAPTOR, &amp; 2-MJ RETAINER GLANDS </t>
  </si>
  <si>
    <t xml:space="preserve">12" DI 11.25 DEGREE FITTING WITH EPOXY LINER, FOSTERS ADAPTOR, &amp; 2-MJ RETAINER GLANDS </t>
  </si>
  <si>
    <t>6"X 12" REDUCER WITH EPOXY LINER, 1-12" FOSTERS ADAPTOR, &amp; 1-6" MJ RETAINER GLAND</t>
  </si>
  <si>
    <t>12"X 10" REDUCER WITH EPOXY LINER &amp; 1-12" FOSTERS ADAPTOR AND 1-12" MJ RETAINER GLAND</t>
  </si>
  <si>
    <t>12"X 16" REDUCER WITH EPOXY LINER &amp; 1-12" FOSTERS ADAPTOR AND 1-16" MJ RETAINER GLAND</t>
  </si>
  <si>
    <t xml:space="preserve">10" DUCTILE IRON SLEEVE </t>
  </si>
  <si>
    <t>12"X12" DI TEE WITH EPOXY LINER 3-12" FOSTERS ADAPTORS</t>
  </si>
  <si>
    <t>6" MJ PLUG VALVE ASSEMBLY WITH FOSTERS ADAPTOR, RETAINER GLANDS, AND VALVE BOX</t>
  </si>
  <si>
    <t xml:space="preserve">IMPROVED TRENCH BACKFILL Class I or II (#67 stone) </t>
  </si>
  <si>
    <t>BEDDING MATERIAL FOR PIPE Class I or II (#67 stone)</t>
  </si>
  <si>
    <t>UNCLASSIFIED EXCAVATION FOR SEWER TRENCH (HAUL OFF)</t>
  </si>
  <si>
    <t>SUB TOTAL FOR SEWER INFRASTRUCTURE ITEMS</t>
  </si>
  <si>
    <t>ROADWAY ITEMS</t>
  </si>
  <si>
    <t>408A- PLANING (MILLING) EXISTING ASPHALT SURFACE</t>
  </si>
  <si>
    <t>424A-1/2" MAX AGG. WEARING SURFACE (110#/SY)</t>
  </si>
  <si>
    <t>424B- 3/4 MAX AGG. BINDER LAYER (220 #/SY)</t>
  </si>
  <si>
    <t>405A- TACK COAT (0.05 GALLONS/SY)</t>
  </si>
  <si>
    <t>825B - CRUSHED AGG BASE FOR TEMPORARY DRIVEABLE SURFACE OVER TRENCH</t>
  </si>
  <si>
    <t>825B - 6" THICK CRUSHED AGG BASE ROAD REPAIR (98% COMPACTION SYIP)</t>
  </si>
  <si>
    <t>ROADBED PROCESSING. MODIFIED ROADBED (95% COMPACTION)</t>
  </si>
  <si>
    <t>CONCRETE SIDEWALK</t>
  </si>
  <si>
    <t>CONCRETE DITCH</t>
  </si>
  <si>
    <t>TEMPORARY AGGREGATE SURFACING FOR SEWER TRENCH (#57 STONE)</t>
  </si>
  <si>
    <t>TON</t>
  </si>
  <si>
    <t xml:space="preserve">THERMOPLASTIC STRIPING </t>
  </si>
  <si>
    <t>SUB TOTAL FOR ROADWAY ITEMS</t>
  </si>
  <si>
    <t>TEMPORARY CONSTRUCTION ENTRANCE</t>
  </si>
  <si>
    <t>STRAW WATTLES</t>
  </si>
  <si>
    <t>SAND BAG DITCH CHECK</t>
  </si>
  <si>
    <t>SUB TOTAL FOR EROSION CONTROL ITEMS</t>
  </si>
  <si>
    <t>SUB TOTAL FOR MISCELLANEOUS ITEMS</t>
  </si>
  <si>
    <t xml:space="preserve">TOTAL SOUTH SECTION STREET LIFT STATION </t>
  </si>
  <si>
    <t>ADDITIVE ALTERNATE #3 TEMS</t>
  </si>
  <si>
    <r>
      <rPr>
        <strike/>
        <sz val="10"/>
        <rFont val="Arial"/>
        <family val="2"/>
      </rPr>
      <t>64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64.01</t>
    </r>
  </si>
  <si>
    <t>SUB TOTAL FOR ADDITIVE ALTERNATE #3 ITEMS</t>
  </si>
  <si>
    <t>12" DI 11.25 DEGREE D.I. MJ FITTING W/ FOSTERS ADAPTOR AND RETAINER GLAND</t>
  </si>
  <si>
    <t>12" DI 22.5 DEGREE D.I. MJ FITTING W/ FOSTERS ADAPTOR AND RETAINER GLAND</t>
  </si>
  <si>
    <t>12" DI 45 DEGREE D.I. MJ FITTING W/ FOSTERS ADAPTOR AND RETAINER GLAND</t>
  </si>
  <si>
    <t>SUB TOTAL FOR CONTINGENCY ITEMS</t>
  </si>
  <si>
    <t xml:space="preserve">*FITTINGS AND PIPE UNDER CONTINGENCY SHALL BE PRE-ORDERED WITH BASE BID ITEMS IN ORDER TO HAVE MATERIALS READILY AVAILABLE IF NECESSARY. </t>
  </si>
  <si>
    <t xml:space="preserve">GRAND TOTAL SOUTH SECTION STREET LIFT STATION (INCLUDES ADD ALT &amp; CONTINGENT ITEMS) </t>
  </si>
  <si>
    <t>UNIT PRICE BID SCHEDULE - Addendum #02</t>
  </si>
  <si>
    <t>THOMPSON HALL LIFT STATION</t>
  </si>
  <si>
    <t xml:space="preserve">REMOVAL OF EXISTING PUMPS, PUMP HOUSING, RAILS, BRACKETS, FASTENERS, LIFTING CHAIN ASSEMBLY, METAL PIPING, VALVES, CONTROL PANELS, &amp; ELECTRICAL CONDUIT &amp; WIRE FOR LINING OF WET WELL (AND ALL OTHER LIFT STATION INFRASTRUCTURE) </t>
  </si>
  <si>
    <t>REMOVE AND REPLACE WOODEN FENCE IN CONFLICT WITH PROPOSED GRAVITY SEWER</t>
  </si>
  <si>
    <t xml:space="preserve">BYPASSING FOR LIFT STATION REHABILITATION/PUMP INSTALLATION </t>
  </si>
  <si>
    <t>2 - 600 GPM SUBMERSIBLE PUMPS, CONTROL PANEL INSTALLATION, VALVE ASSEMBLY (STAINLESS), 2-PLUG VALVES, 1-GATE VALVE, &amp; ALL NECESSARY FITTINGS &amp; HARDWARE AS DETAILED***</t>
  </si>
  <si>
    <t>CLEAN, DRY, &amp; LINE EXISTING WET WELL ACCORDING TO SPECIFICATION (INCLUDES CEMENTITIOUS UNDERLAYMENT PRIOR TO URETHANE COAT)</t>
  </si>
  <si>
    <t xml:space="preserve">SAW CUT EXISTING WET WELL TOP AND INSTALL NEW TOP (AS DETAILED) </t>
  </si>
  <si>
    <t>10" PVC C900 GRAVITY SEWER (8' - 10' DEEP)</t>
  </si>
  <si>
    <t>10" TEMPORARY PLUG</t>
  </si>
  <si>
    <t>CORE DRILL EXISTING MANHOLE; INCLUDES PIPE CONNECTOR BOOT &amp; STAINLESS STEEL CLAMPS</t>
  </si>
  <si>
    <t>SUB TOTAL FOR SEWER INFRASTRUCTURE</t>
  </si>
  <si>
    <t>SILT FENCE INSTALLATION AND REMOVAL (AS DIRECTED BY ENGINEER)</t>
  </si>
  <si>
    <t>TOTAL FOR THOMPSON HALL LIFT STATION</t>
  </si>
  <si>
    <t>ADDITIVE ALTERNATE #4 TEMS</t>
  </si>
  <si>
    <r>
      <rPr>
        <strike/>
        <sz val="10"/>
        <rFont val="Arial"/>
        <family val="2"/>
      </rPr>
      <t>18</t>
    </r>
    <r>
      <rPr>
        <sz val="10"/>
        <rFont val="Arial"/>
        <family val="2"/>
      </rPr>
      <t xml:space="preserve"> 18.01</t>
    </r>
  </si>
  <si>
    <t>LINE EXISTING MANHOLE (8'-10' DEEP)</t>
  </si>
  <si>
    <t xml:space="preserve">LINE EXISTING MANHOLE (10'12' DEEP) </t>
  </si>
  <si>
    <t>SUB TOTAL FOR ADDITIVE ALTERNATE #4 ITEMS</t>
  </si>
  <si>
    <t>CONTINGENCY ITEMS</t>
  </si>
  <si>
    <t xml:space="preserve">GRAND TOTAL FOR THOMPSON HALL LIFT STATION (INCLUDES ADD ALT &amp; CONTINGENT ITEMS) </t>
  </si>
  <si>
    <t>UNIT PRICE BID SCHEDULE</t>
  </si>
  <si>
    <t>WHITE GROVE LIFT STATION</t>
  </si>
  <si>
    <t>BYPASSING FOR PUMP INSTALLATION</t>
  </si>
  <si>
    <t>2 - 400 GPM SUBMERSIBLE PUMPS, CONTROL PANEL INSTALLATION, VALVE ASSEMBLY (STAINLESS), 2-PLUG VALVES, &amp; ALL NECESSARY FITTINGS &amp; HARDWARE AS DETAILED***</t>
  </si>
  <si>
    <t>SAW CUT EXISTING WET WELL TOP AND INSTALL NEW TOP</t>
  </si>
  <si>
    <t>DOG HOUSE SEWER MANHOLE (14'-16' DEEP)</t>
  </si>
  <si>
    <t>8" PVC C900 TEMPORARY PLUG (INSTALLATION &amp; REMOVAL)</t>
  </si>
  <si>
    <t xml:space="preserve">EA </t>
  </si>
  <si>
    <t>PERMANENT BY-PASS ASSEMBLY, PAD, PIPING, CAM LOCK, 1-GATE VALVE, 1-PLUG VALVE, 1-DI TEE, 1- DI SLEEVE, &amp; RETAINER GLANDS AS DETAILED</t>
  </si>
  <si>
    <t>2" LAYER OF AGGREGATE FOR ACCESS ROAD (AFTER CONSTRUCTION) (#57 STONE)</t>
  </si>
  <si>
    <t>SILT FENCE INSTALLATION &amp; REMOVAL (AS DIRECTED BY ENGINEER)</t>
  </si>
  <si>
    <t>SUB TOTAL FOR EROSION CONROL ITEMS</t>
  </si>
  <si>
    <t xml:space="preserve">TOTAL WHITE GROVE LIFT STATION </t>
  </si>
  <si>
    <t>ADDITIVE ALTERNATE #5 TEMS</t>
  </si>
  <si>
    <t>SUB TOTAL FOR ADDITIVE ALTERNATE #5 ITEMS</t>
  </si>
  <si>
    <t>6" DI 11.25 DEGREE D.I. MJ FITTING W/ FOSTERS ADAPTOR AND RETAINER GLAND</t>
  </si>
  <si>
    <t>6" DI 22.5 DEGREE D.I. MJ FITTING W/ FOSTERS ADAPTOR AND RETAINER GLAND</t>
  </si>
  <si>
    <t>6" DI 45 DEGREE D.I. MJ FITTING W/ FOSTERS ADAPTOR AND RETAINER GLAND</t>
  </si>
  <si>
    <t xml:space="preserve">GRAND TOTAL WHITE GROVE LIFT STATION (INCLUDES ADD ALT &amp; CONTINGENT ITEMS) </t>
  </si>
  <si>
    <t>PIER &amp; MOBILE LIFT STATION</t>
  </si>
  <si>
    <t>2 - 750 GPM SUBMERSIBLE PUMPS, CONTROL PANEL INSTALLATION, VALVE ASSEMBLY (STAINLESS), 2-PLUG VALVES, 1-GATE VALVE, &amp; ALL NECESSARY FITTINGS &amp; HARDWARE AS DETAILED***</t>
  </si>
  <si>
    <t>BYPASSING FOR LIFT STATION INSTALLATION</t>
  </si>
  <si>
    <t>12" COMPACTED AGGREGATE (#57 STONE - INCLUDES SEPARATION FABRIC) BASE FOR LIFT STATION (95" MODIFIED PROCTOR)**</t>
  </si>
  <si>
    <t>CONSTRUCTION SAFETY FENCE</t>
  </si>
  <si>
    <t>SUB TOTAL FOR PIER &amp; MOBILE LIFT STATION ITEMS</t>
  </si>
  <si>
    <t>*CONTRACTOR HAS CHOICE OF FIBERGLASS OR CAST-IN-PLACE WET WELL. CAST-IN-PLACE OPTION MUST INCLUDE LINING PER SPECIFICATIONS.</t>
  </si>
  <si>
    <t xml:space="preserve">***CONTROL PANEL INCLUDED WITH LIFT STATION ASSEMBLY. </t>
  </si>
  <si>
    <t>PIER &amp; MOBILE LIFT STATION SEWER INFRASTRUCTURE ITEMS</t>
  </si>
  <si>
    <t>REMOVAL OF EXISTING MANHOLE (6'-8' DEEP)</t>
  </si>
  <si>
    <t>REMOVAL OF OLD GRAVITY SEWER (ALL DEPTHS)</t>
  </si>
  <si>
    <t>CONCRETE SIDEWALK (4" THICK)</t>
  </si>
  <si>
    <t>8" PVC C900 GRAVITY SEWER (8'-10' DEEP)</t>
  </si>
  <si>
    <t>12" PVC C900 GRAVITY SEWER (6'-8' DEEP)</t>
  </si>
  <si>
    <t>12" PVC C900 GRAVITY SEWER (8'-10' DEEP)</t>
  </si>
  <si>
    <t>16" MJ PLUG VALVE ASSEMBLY WITH RETAINER GLANDS AND VALVE BOX</t>
  </si>
  <si>
    <t xml:space="preserve">10" FORCE MAIN </t>
  </si>
  <si>
    <t>10" MJ PLUG VALVE ASSEMBLY WITH FOSTERS ADAPTOR, RETAINER GLANDS, VALVE EXTENSION, AND VALVE BOX</t>
  </si>
  <si>
    <t>10" DUCTILE IRON PLUG</t>
  </si>
  <si>
    <t xml:space="preserve">10"X10" DI TEE WITH EPOXY LINER &amp; 2-10" RETAINER GLAND </t>
  </si>
  <si>
    <t>UNCLASSIFIED EXCAVATION FOR SEWER TRENCH HAUL OFF</t>
  </si>
  <si>
    <t>SUB TOTAL FOR PIER &amp; MOBILE LIFT STATION SEWER INFRASTRUCTURE ITEMS</t>
  </si>
  <si>
    <t>SILT FENCE INSTALLATION &amp; REMOVAL</t>
  </si>
  <si>
    <t xml:space="preserve">TOTAL PIER &amp; MOBILE MOBILE LIFT STATION </t>
  </si>
  <si>
    <t>ADDITIVE ALTERNATE #6 TEMS</t>
  </si>
  <si>
    <t>SUB TOTAL FOR ADDITIVE ALTERNATE #6 ITEMS</t>
  </si>
  <si>
    <t>ADDITIVE ALTERNATE #7 TEMS</t>
  </si>
  <si>
    <t>SUB TOTAL FOR ADDITIVE ALTERNATE #7 ITEMS</t>
  </si>
  <si>
    <t>8" DI 11.25 DEGREE D.I. MJ FITTING W/ FOSTERS ADAPTOR AND RETAINER GLAND</t>
  </si>
  <si>
    <t>8" DI 22.5 DEGREE D.I. MJ FITTING W/ FOSTERS ADAPTOR AND RETAINER GLAND</t>
  </si>
  <si>
    <t>8" DI 45 DEGREE D.I. MJ FITTING W/ FOSTERS ADAPTOR AND RETAINER GLAND</t>
  </si>
  <si>
    <t xml:space="preserve">GRAND TOTAL PIER &amp; MOBILE MOBILE LIFT STATION (INCLUDES ADD ALT &amp; CONTINGENT ITEMS) </t>
  </si>
  <si>
    <t>UNIT PRICE BID SCHEDULE - ADDENDUM 01</t>
  </si>
  <si>
    <t>NORTH MOBILE LIFT STATION</t>
  </si>
  <si>
    <t xml:space="preserve">REMOVAL OF ALL PUMPS, RAILS, BRACKETS, FASTENERS, LIFTING CHAIN ASSEMBLY, METAL PIPING, VALVES, CONTROL PANELS, &amp; ELECTRICAL CONDUIT &amp; WIRE ABOVE GROUND HOUSING </t>
  </si>
  <si>
    <t>2 - 150 GPM SUBMERSIBLE PUMPS, CONTROL PANEL INSTALLATION, VALVE ASSEMBLY (STAINLESS), 2-PLUG VALVES, &amp; ALL NECESSARY FITTINGS &amp; HARDWARE AS DETAILED***</t>
  </si>
  <si>
    <t>BY-PASS OPERATION FOR PUMP INSTALLATION</t>
  </si>
  <si>
    <t>FEE FOR POWER NEW TRANSFORMER</t>
  </si>
  <si>
    <t>SOLID SODDING OF ACCESS ROAD (POST-CONSTRUCTION)</t>
  </si>
  <si>
    <t>SILT FENCE (AS DIRECTED BY ENGINEER)</t>
  </si>
  <si>
    <t xml:space="preserve">TOTAL NORTH MOBILE LIFT STATION </t>
  </si>
  <si>
    <t>ADDITIVE ALTERNATE #8 TEMS</t>
  </si>
  <si>
    <t>SUB TOTAL FOR ADDITIVE ALTERNATE #8 ITEMS</t>
  </si>
  <si>
    <t>ADDITIVE ALTERNATE #9 ITEMS</t>
  </si>
  <si>
    <t>CLEAN, DRY, &amp; LINE EXISTING WET WELL PER SPECIFICATION</t>
  </si>
  <si>
    <t xml:space="preserve">LINE EXISTING MANHOLE (6'-8' DEEP) </t>
  </si>
  <si>
    <t>SUB TOTAL FOR ADDITIVE ALTERNATE #9 ITEMS</t>
  </si>
  <si>
    <t>CONTINGENCY ITEMS*</t>
  </si>
  <si>
    <t>4" DI 11.25 DEGREE D.I. MJ FITTING W/ FOSTERS ADAPTOR AND RETAINER GLAND</t>
  </si>
  <si>
    <t>4" DI 22.5 DEGREE D.I. MJ FITTING W/ FOSTERS ADAPTOR AND RETAINER GLAND</t>
  </si>
  <si>
    <t>4" DI 45 DEGREE D.I. MJ FITTING W/ FOSTERS ADAPTOR AND RETAINER GLAND</t>
  </si>
  <si>
    <t xml:space="preserve">GRAND TOTAL NORTH MOBILE LIFT STATION (INCLUDES ADD ALT &amp; CONTINGENT ITEMS)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</si>
</sst>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trike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3">
    <xf numFmtId="0" fontId="0" fillId="0" borderId="0" xfId="0"/>
    <xf numFmtId="0" fontId="2" fillId="0" borderId="10" xfId="0" applyFont="1" applyBorder="1" applyAlignment="1">
      <alignment horizontal="center" vertical="center"/>
    </xf>
    <xf numFmtId="44" fontId="2" fillId="0" borderId="10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vertical="center"/>
    </xf>
    <xf numFmtId="44" fontId="2" fillId="2" borderId="0" xfId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10" fillId="0" borderId="0" xfId="0" applyFont="1"/>
    <xf numFmtId="44" fontId="0" fillId="0" borderId="10" xfId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center"/>
    </xf>
    <xf numFmtId="0" fontId="10" fillId="5" borderId="0" xfId="0" applyFont="1" applyFill="1"/>
    <xf numFmtId="0" fontId="2" fillId="4" borderId="21" xfId="0" applyFont="1" applyFill="1" applyBorder="1" applyAlignment="1">
      <alignment horizontal="left" vertical="center" wrapText="1" inden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4" fontId="2" fillId="0" borderId="10" xfId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 wrapText="1" indent="1"/>
    </xf>
    <xf numFmtId="0" fontId="2" fillId="4" borderId="16" xfId="0" applyFont="1" applyFill="1" applyBorder="1" applyAlignment="1">
      <alignment horizontal="center" vertical="center"/>
    </xf>
    <xf numFmtId="44" fontId="2" fillId="4" borderId="16" xfId="1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left" vertical="center" indent="1"/>
    </xf>
    <xf numFmtId="0" fontId="2" fillId="4" borderId="1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44" fontId="2" fillId="4" borderId="17" xfId="1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3" fillId="7" borderId="13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33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left" vertical="center" wrapText="1" indent="1"/>
    </xf>
    <xf numFmtId="0" fontId="6" fillId="7" borderId="13" xfId="0" applyFont="1" applyFill="1" applyBorder="1"/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7" borderId="7" xfId="0" applyFont="1" applyFill="1" applyBorder="1"/>
    <xf numFmtId="0" fontId="6" fillId="0" borderId="13" xfId="0" applyFont="1" applyBorder="1" applyAlignment="1">
      <alignment horizontal="center"/>
    </xf>
    <xf numFmtId="1" fontId="3" fillId="7" borderId="13" xfId="0" applyNumberFormat="1" applyFont="1" applyFill="1" applyBorder="1" applyAlignment="1">
      <alignment vertical="center" wrapText="1"/>
    </xf>
    <xf numFmtId="1" fontId="3" fillId="4" borderId="12" xfId="0" applyNumberFormat="1" applyFont="1" applyFill="1" applyBorder="1" applyAlignment="1">
      <alignment horizontal="center" vertical="center" wrapText="1"/>
    </xf>
    <xf numFmtId="1" fontId="3" fillId="4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4" fontId="0" fillId="0" borderId="21" xfId="1" applyFont="1" applyBorder="1" applyAlignment="1">
      <alignment vertical="center"/>
    </xf>
    <xf numFmtId="44" fontId="5" fillId="0" borderId="25" xfId="1" applyFont="1" applyBorder="1" applyAlignment="1">
      <alignment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4" fontId="0" fillId="0" borderId="16" xfId="1" applyFont="1" applyBorder="1" applyAlignment="1">
      <alignment vertical="center"/>
    </xf>
    <xf numFmtId="0" fontId="5" fillId="7" borderId="28" xfId="0" applyFont="1" applyFill="1" applyBorder="1" applyAlignment="1">
      <alignment horizontal="center" vertical="center"/>
    </xf>
    <xf numFmtId="44" fontId="5" fillId="7" borderId="29" xfId="1" applyFont="1" applyFill="1" applyBorder="1" applyAlignment="1">
      <alignment vertical="center"/>
    </xf>
    <xf numFmtId="44" fontId="5" fillId="7" borderId="36" xfId="1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1"/>
    </xf>
    <xf numFmtId="0" fontId="2" fillId="4" borderId="16" xfId="0" applyFont="1" applyFill="1" applyBorder="1" applyAlignment="1">
      <alignment horizontal="left" vertical="center" indent="1"/>
    </xf>
    <xf numFmtId="0" fontId="4" fillId="4" borderId="2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 indent="1"/>
    </xf>
    <xf numFmtId="44" fontId="4" fillId="4" borderId="10" xfId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 indent="1"/>
    </xf>
    <xf numFmtId="44" fontId="4" fillId="4" borderId="16" xfId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 wrapText="1" indent="1"/>
    </xf>
    <xf numFmtId="44" fontId="4" fillId="4" borderId="21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 indent="1"/>
    </xf>
    <xf numFmtId="44" fontId="4" fillId="0" borderId="10" xfId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4" borderId="0" xfId="1" applyFont="1" applyFill="1" applyBorder="1" applyAlignment="1">
      <alignment horizontal="center" vertical="center"/>
    </xf>
    <xf numFmtId="44" fontId="0" fillId="0" borderId="5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5" fillId="6" borderId="29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44" fontId="0" fillId="0" borderId="40" xfId="1" applyFont="1" applyBorder="1" applyAlignment="1">
      <alignment vertical="center"/>
    </xf>
    <xf numFmtId="44" fontId="0" fillId="0" borderId="18" xfId="1" applyFont="1" applyBorder="1" applyAlignment="1">
      <alignment vertical="center"/>
    </xf>
    <xf numFmtId="44" fontId="5" fillId="7" borderId="37" xfId="1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44" fontId="5" fillId="7" borderId="31" xfId="1" applyFont="1" applyFill="1" applyBorder="1" applyAlignment="1">
      <alignment vertical="center"/>
    </xf>
    <xf numFmtId="44" fontId="5" fillId="7" borderId="15" xfId="0" applyNumberFormat="1" applyFont="1" applyFill="1" applyBorder="1"/>
    <xf numFmtId="0" fontId="7" fillId="0" borderId="10" xfId="0" applyFont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 indent="1"/>
    </xf>
    <xf numFmtId="44" fontId="7" fillId="4" borderId="10" xfId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7" borderId="1" xfId="0" applyFont="1" applyFill="1" applyBorder="1"/>
    <xf numFmtId="44" fontId="2" fillId="4" borderId="18" xfId="1" applyFont="1" applyFill="1" applyBorder="1" applyAlignment="1">
      <alignment horizontal="center" vertical="center"/>
    </xf>
    <xf numFmtId="44" fontId="3" fillId="7" borderId="12" xfId="1" applyFont="1" applyFill="1" applyBorder="1" applyAlignment="1">
      <alignment horizontal="center" vertical="center"/>
    </xf>
    <xf numFmtId="44" fontId="2" fillId="4" borderId="40" xfId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44" fontId="3" fillId="2" borderId="0" xfId="1" applyFont="1" applyFill="1" applyBorder="1" applyAlignment="1">
      <alignment vertical="center"/>
    </xf>
    <xf numFmtId="44" fontId="3" fillId="0" borderId="0" xfId="0" applyNumberFormat="1" applyFont="1"/>
    <xf numFmtId="44" fontId="6" fillId="0" borderId="0" xfId="1" applyFont="1" applyBorder="1"/>
    <xf numFmtId="44" fontId="2" fillId="0" borderId="40" xfId="1" applyFont="1" applyBorder="1" applyAlignment="1">
      <alignment horizontal="center" vertical="center"/>
    </xf>
    <xf numFmtId="44" fontId="3" fillId="7" borderId="12" xfId="1" applyFont="1" applyFill="1" applyBorder="1"/>
    <xf numFmtId="44" fontId="3" fillId="0" borderId="13" xfId="1" applyFont="1" applyBorder="1"/>
    <xf numFmtId="44" fontId="2" fillId="4" borderId="42" xfId="1" applyFont="1" applyFill="1" applyBorder="1" applyAlignment="1">
      <alignment horizontal="center" vertical="center"/>
    </xf>
    <xf numFmtId="44" fontId="7" fillId="4" borderId="18" xfId="1" applyFont="1" applyFill="1" applyBorder="1" applyAlignment="1">
      <alignment horizontal="center" vertical="center"/>
    </xf>
    <xf numFmtId="44" fontId="3" fillId="4" borderId="13" xfId="1" applyFont="1" applyFill="1" applyBorder="1" applyAlignment="1">
      <alignment horizontal="center" vertical="center"/>
    </xf>
    <xf numFmtId="44" fontId="4" fillId="0" borderId="40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44" fontId="4" fillId="0" borderId="20" xfId="0" applyNumberFormat="1" applyFont="1" applyBorder="1" applyAlignment="1">
      <alignment horizontal="center" vertical="center"/>
    </xf>
    <xf numFmtId="44" fontId="11" fillId="7" borderId="12" xfId="0" applyNumberFormat="1" applyFont="1" applyFill="1" applyBorder="1"/>
    <xf numFmtId="44" fontId="10" fillId="4" borderId="0" xfId="1" applyFont="1" applyFill="1" applyBorder="1"/>
    <xf numFmtId="0" fontId="4" fillId="0" borderId="0" xfId="0" applyFont="1" applyAlignment="1">
      <alignment horizontal="center"/>
    </xf>
    <xf numFmtId="0" fontId="2" fillId="4" borderId="54" xfId="0" applyFont="1" applyFill="1" applyBorder="1" applyAlignment="1">
      <alignment horizontal="center" vertical="center"/>
    </xf>
    <xf numFmtId="44" fontId="2" fillId="4" borderId="55" xfId="1" applyFont="1" applyFill="1" applyBorder="1" applyAlignment="1">
      <alignment horizontal="center" vertical="center"/>
    </xf>
    <xf numFmtId="44" fontId="3" fillId="7" borderId="57" xfId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47" xfId="0" applyFont="1" applyFill="1" applyBorder="1" applyAlignment="1">
      <alignment horizontal="center" vertical="top" wrapText="1"/>
    </xf>
    <xf numFmtId="0" fontId="2" fillId="4" borderId="58" xfId="0" applyFont="1" applyFill="1" applyBorder="1" applyAlignment="1">
      <alignment horizontal="center" vertical="center"/>
    </xf>
    <xf numFmtId="44" fontId="2" fillId="4" borderId="59" xfId="1" applyFont="1" applyFill="1" applyBorder="1" applyAlignment="1">
      <alignment horizontal="center" vertical="center"/>
    </xf>
    <xf numFmtId="44" fontId="2" fillId="4" borderId="64" xfId="1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44" fontId="2" fillId="4" borderId="55" xfId="0" applyNumberFormat="1" applyFont="1" applyFill="1" applyBorder="1" applyAlignment="1">
      <alignment horizontal="center" vertical="center"/>
    </xf>
    <xf numFmtId="44" fontId="2" fillId="4" borderId="64" xfId="0" applyNumberFormat="1" applyFont="1" applyFill="1" applyBorder="1" applyAlignment="1">
      <alignment horizontal="center" vertical="center"/>
    </xf>
    <xf numFmtId="44" fontId="3" fillId="7" borderId="57" xfId="0" applyNumberFormat="1" applyFont="1" applyFill="1" applyBorder="1" applyAlignment="1">
      <alignment horizontal="center" vertical="center"/>
    </xf>
    <xf numFmtId="44" fontId="3" fillId="7" borderId="53" xfId="0" applyNumberFormat="1" applyFont="1" applyFill="1" applyBorder="1" applyAlignment="1">
      <alignment horizontal="center" vertical="center"/>
    </xf>
    <xf numFmtId="44" fontId="2" fillId="4" borderId="59" xfId="0" applyNumberFormat="1" applyFont="1" applyFill="1" applyBorder="1" applyAlignment="1">
      <alignment horizontal="center" vertical="center"/>
    </xf>
    <xf numFmtId="44" fontId="11" fillId="7" borderId="70" xfId="0" applyNumberFormat="1" applyFont="1" applyFill="1" applyBorder="1"/>
    <xf numFmtId="44" fontId="2" fillId="4" borderId="72" xfId="1" applyFont="1" applyFill="1" applyBorder="1" applyAlignment="1">
      <alignment horizontal="center" vertical="center"/>
    </xf>
    <xf numFmtId="44" fontId="3" fillId="7" borderId="57" xfId="0" applyNumberFormat="1" applyFont="1" applyFill="1" applyBorder="1" applyAlignment="1">
      <alignment vertical="center"/>
    </xf>
    <xf numFmtId="0" fontId="4" fillId="4" borderId="58" xfId="0" applyFont="1" applyFill="1" applyBorder="1" applyAlignment="1">
      <alignment horizontal="center" vertical="center"/>
    </xf>
    <xf numFmtId="44" fontId="4" fillId="4" borderId="59" xfId="1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44" fontId="4" fillId="4" borderId="55" xfId="1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44" fontId="4" fillId="4" borderId="64" xfId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44" fontId="4" fillId="2" borderId="55" xfId="1" applyFont="1" applyFill="1" applyBorder="1" applyAlignment="1">
      <alignment horizontal="center" vertical="center"/>
    </xf>
    <xf numFmtId="44" fontId="4" fillId="2" borderId="64" xfId="1" applyFont="1" applyFill="1" applyBorder="1" applyAlignment="1">
      <alignment horizontal="center" vertical="center"/>
    </xf>
    <xf numFmtId="44" fontId="4" fillId="0" borderId="55" xfId="0" applyNumberFormat="1" applyFont="1" applyBorder="1"/>
    <xf numFmtId="44" fontId="3" fillId="7" borderId="77" xfId="1" applyFont="1" applyFill="1" applyBorder="1"/>
    <xf numFmtId="0" fontId="7" fillId="4" borderId="58" xfId="0" applyFont="1" applyFill="1" applyBorder="1" applyAlignment="1">
      <alignment horizontal="center" vertical="center"/>
    </xf>
    <xf numFmtId="44" fontId="3" fillId="7" borderId="78" xfId="1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44" fontId="3" fillId="4" borderId="66" xfId="1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44" fontId="4" fillId="0" borderId="59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44" fontId="4" fillId="0" borderId="55" xfId="0" applyNumberFormat="1" applyFont="1" applyBorder="1" applyAlignment="1">
      <alignment horizontal="center" vertical="center"/>
    </xf>
    <xf numFmtId="44" fontId="6" fillId="7" borderId="79" xfId="0" applyNumberFormat="1" applyFont="1" applyFill="1" applyBorder="1"/>
    <xf numFmtId="44" fontId="11" fillId="7" borderId="83" xfId="0" applyNumberFormat="1" applyFont="1" applyFill="1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2" fillId="0" borderId="0" xfId="1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44" fontId="3" fillId="0" borderId="0" xfId="1" applyFont="1" applyFill="1" applyBorder="1"/>
    <xf numFmtId="44" fontId="3" fillId="0" borderId="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6" fillId="0" borderId="0" xfId="1" applyFont="1" applyFill="1" applyBorder="1"/>
    <xf numFmtId="0" fontId="2" fillId="4" borderId="71" xfId="0" applyFont="1" applyFill="1" applyBorder="1" applyAlignment="1">
      <alignment horizontal="center" vertical="center"/>
    </xf>
    <xf numFmtId="44" fontId="4" fillId="0" borderId="64" xfId="0" applyNumberFormat="1" applyFont="1" applyBorder="1" applyAlignment="1">
      <alignment horizontal="center" vertical="center"/>
    </xf>
    <xf numFmtId="44" fontId="11" fillId="7" borderId="77" xfId="0" applyNumberFormat="1" applyFont="1" applyFill="1" applyBorder="1"/>
    <xf numFmtId="0" fontId="2" fillId="4" borderId="46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44" fontId="3" fillId="4" borderId="47" xfId="1" applyFont="1" applyFill="1" applyBorder="1" applyAlignment="1">
      <alignment horizontal="center" vertical="center"/>
    </xf>
    <xf numFmtId="44" fontId="10" fillId="0" borderId="59" xfId="0" applyNumberFormat="1" applyFont="1" applyBorder="1"/>
    <xf numFmtId="44" fontId="10" fillId="0" borderId="55" xfId="0" applyNumberFormat="1" applyFont="1" applyBorder="1"/>
    <xf numFmtId="44" fontId="10" fillId="0" borderId="64" xfId="0" applyNumberFormat="1" applyFont="1" applyBorder="1"/>
    <xf numFmtId="0" fontId="12" fillId="6" borderId="28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2" fillId="0" borderId="5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8" fillId="7" borderId="67" xfId="0" applyFont="1" applyFill="1" applyBorder="1" applyAlignment="1">
      <alignment horizontal="center" vertical="center" wrapText="1"/>
    </xf>
    <xf numFmtId="0" fontId="8" fillId="7" borderId="68" xfId="0" applyFont="1" applyFill="1" applyBorder="1" applyAlignment="1">
      <alignment horizontal="center" vertical="center" wrapText="1"/>
    </xf>
    <xf numFmtId="0" fontId="8" fillId="7" borderId="69" xfId="0" applyFont="1" applyFill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7" borderId="56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59" xfId="0" applyFont="1" applyFill="1" applyBorder="1" applyAlignment="1">
      <alignment horizontal="left" vertical="center" wrapText="1"/>
    </xf>
    <xf numFmtId="0" fontId="2" fillId="4" borderId="5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horizontal="left" vertical="center" wrapText="1"/>
    </xf>
    <xf numFmtId="0" fontId="3" fillId="7" borderId="31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4" borderId="61" xfId="0" applyFont="1" applyFill="1" applyBorder="1" applyAlignment="1">
      <alignment horizontal="left" vertical="center" wrapText="1"/>
    </xf>
    <xf numFmtId="0" fontId="3" fillId="4" borderId="5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44" fontId="3" fillId="7" borderId="49" xfId="1" applyFont="1" applyFill="1" applyBorder="1" applyAlignment="1">
      <alignment horizontal="center" vertical="center"/>
    </xf>
    <xf numFmtId="44" fontId="3" fillId="7" borderId="51" xfId="1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44" fontId="3" fillId="7" borderId="8" xfId="1" applyFont="1" applyFill="1" applyBorder="1" applyAlignment="1">
      <alignment horizontal="center" vertical="center" wrapText="1"/>
    </xf>
    <xf numFmtId="44" fontId="3" fillId="7" borderId="11" xfId="1" applyFont="1" applyFill="1" applyBorder="1" applyAlignment="1">
      <alignment horizontal="center" vertical="center" wrapText="1"/>
    </xf>
    <xf numFmtId="0" fontId="3" fillId="7" borderId="75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44" fontId="3" fillId="7" borderId="34" xfId="1" applyFont="1" applyFill="1" applyBorder="1" applyAlignment="1">
      <alignment horizontal="center" vertical="center" wrapText="1"/>
    </xf>
    <xf numFmtId="44" fontId="3" fillId="7" borderId="35" xfId="1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9" fillId="4" borderId="91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9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4" borderId="56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/>
    </xf>
    <xf numFmtId="0" fontId="8" fillId="7" borderId="9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44" fontId="3" fillId="7" borderId="30" xfId="1" applyFont="1" applyFill="1" applyBorder="1" applyAlignment="1">
      <alignment horizontal="center" vertical="center" wrapText="1"/>
    </xf>
    <xf numFmtId="0" fontId="3" fillId="4" borderId="7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74" xfId="0" applyFont="1" applyFill="1" applyBorder="1" applyAlignment="1">
      <alignment horizontal="center" vertical="center"/>
    </xf>
    <xf numFmtId="0" fontId="3" fillId="7" borderId="71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44" fontId="3" fillId="7" borderId="72" xfId="1" applyFont="1" applyFill="1" applyBorder="1" applyAlignment="1">
      <alignment horizontal="center" vertical="center"/>
    </xf>
    <xf numFmtId="1" fontId="8" fillId="7" borderId="67" xfId="0" applyNumberFormat="1" applyFont="1" applyFill="1" applyBorder="1" applyAlignment="1">
      <alignment horizontal="center" vertical="center" wrapText="1"/>
    </xf>
    <xf numFmtId="1" fontId="8" fillId="7" borderId="68" xfId="0" applyNumberFormat="1" applyFont="1" applyFill="1" applyBorder="1" applyAlignment="1">
      <alignment horizontal="center" vertical="center" wrapText="1"/>
    </xf>
    <xf numFmtId="1" fontId="8" fillId="7" borderId="69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76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4" borderId="66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66" xfId="0" applyFont="1" applyFill="1" applyBorder="1" applyAlignment="1">
      <alignment horizontal="left" vertical="center"/>
    </xf>
    <xf numFmtId="0" fontId="8" fillId="7" borderId="88" xfId="0" applyFont="1" applyFill="1" applyBorder="1" applyAlignment="1">
      <alignment horizontal="center" vertical="center" wrapText="1"/>
    </xf>
    <xf numFmtId="0" fontId="8" fillId="7" borderId="89" xfId="0" applyFont="1" applyFill="1" applyBorder="1" applyAlignment="1">
      <alignment horizontal="center" vertical="center" wrapText="1"/>
    </xf>
    <xf numFmtId="0" fontId="8" fillId="7" borderId="90" xfId="0" applyFont="1" applyFill="1" applyBorder="1" applyAlignment="1">
      <alignment horizontal="center" vertical="center" wrapText="1"/>
    </xf>
    <xf numFmtId="44" fontId="3" fillId="7" borderId="85" xfId="1" applyFont="1" applyFill="1" applyBorder="1" applyAlignment="1">
      <alignment horizontal="center" vertical="center"/>
    </xf>
    <xf numFmtId="44" fontId="3" fillId="7" borderId="87" xfId="1" applyFont="1" applyFill="1" applyBorder="1" applyAlignment="1">
      <alignment horizontal="center" vertical="center"/>
    </xf>
    <xf numFmtId="0" fontId="3" fillId="7" borderId="84" xfId="0" applyFont="1" applyFill="1" applyBorder="1" applyAlignment="1">
      <alignment horizontal="center" vertical="center"/>
    </xf>
    <xf numFmtId="0" fontId="3" fillId="7" borderId="86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2" fillId="4" borderId="7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74" xfId="0" applyFont="1" applyFill="1" applyBorder="1" applyAlignment="1">
      <alignment horizontal="left" vertical="center" wrapText="1"/>
    </xf>
    <xf numFmtId="0" fontId="6" fillId="7" borderId="5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66" xfId="0" applyFont="1" applyFill="1" applyBorder="1" applyAlignment="1">
      <alignment horizontal="left" vertical="center"/>
    </xf>
    <xf numFmtId="0" fontId="8" fillId="7" borderId="80" xfId="0" applyFont="1" applyFill="1" applyBorder="1" applyAlignment="1">
      <alignment horizontal="center" vertical="center" wrapText="1"/>
    </xf>
    <xf numFmtId="0" fontId="8" fillId="7" borderId="81" xfId="0" applyFont="1" applyFill="1" applyBorder="1" applyAlignment="1">
      <alignment horizontal="center" vertical="center" wrapText="1"/>
    </xf>
    <xf numFmtId="0" fontId="8" fillId="7" borderId="82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66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7" borderId="7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7" borderId="48" xfId="0" quotePrefix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44" fontId="3" fillId="7" borderId="41" xfId="1" applyFont="1" applyFill="1" applyBorder="1" applyAlignment="1">
      <alignment horizontal="center" vertical="center"/>
    </xf>
    <xf numFmtId="44" fontId="3" fillId="7" borderId="38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1" fontId="3" fillId="7" borderId="12" xfId="0" applyNumberFormat="1" applyFont="1" applyFill="1" applyBorder="1" applyAlignment="1">
      <alignment horizontal="center" vertical="center" wrapText="1"/>
    </xf>
    <xf numFmtId="1" fontId="3" fillId="7" borderId="13" xfId="0" applyNumberFormat="1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35697-3ECF-407E-BF5C-E828F2D335DB}">
  <sheetPr>
    <pageSetUpPr fitToPage="1"/>
  </sheetPr>
  <dimension ref="I4:P15"/>
  <sheetViews>
    <sheetView tabSelected="1" view="pageBreakPreview" zoomScaleNormal="100" zoomScaleSheetLayoutView="100" workbookViewId="0">
      <selection activeCell="M24" sqref="M24"/>
    </sheetView>
  </sheetViews>
  <sheetFormatPr defaultRowHeight="15" x14ac:dyDescent="0.25"/>
  <cols>
    <col min="9" max="9" width="24.7109375" bestFit="1" customWidth="1"/>
    <col min="10" max="10" width="15.5703125" customWidth="1"/>
    <col min="11" max="12" width="21" customWidth="1"/>
    <col min="13" max="13" width="24.5703125" bestFit="1" customWidth="1"/>
    <col min="14" max="15" width="22" bestFit="1" customWidth="1"/>
    <col min="16" max="16" width="16.140625" customWidth="1"/>
  </cols>
  <sheetData>
    <row r="4" spans="9:16" ht="15.75" thickBot="1" x14ac:dyDescent="0.3"/>
    <row r="5" spans="9:16" ht="16.5" thickBot="1" x14ac:dyDescent="0.3">
      <c r="I5" s="194" t="s">
        <v>0</v>
      </c>
      <c r="J5" s="195"/>
      <c r="K5" s="195"/>
      <c r="L5" s="195"/>
      <c r="M5" s="195"/>
      <c r="N5" s="195"/>
      <c r="O5" s="196"/>
      <c r="P5" s="197"/>
    </row>
    <row r="6" spans="9:16" ht="16.5" thickBot="1" x14ac:dyDescent="0.3">
      <c r="I6" s="194" t="s">
        <v>1</v>
      </c>
      <c r="J6" s="195"/>
      <c r="K6" s="195"/>
      <c r="L6" s="195"/>
      <c r="M6" s="195"/>
      <c r="N6" s="195"/>
      <c r="O6" s="196"/>
      <c r="P6" s="197"/>
    </row>
    <row r="7" spans="9:16" ht="16.5" thickBot="1" x14ac:dyDescent="0.3">
      <c r="I7" s="194" t="s">
        <v>2</v>
      </c>
      <c r="J7" s="195"/>
      <c r="K7" s="195"/>
      <c r="L7" s="195"/>
      <c r="M7" s="195"/>
      <c r="N7" s="195"/>
      <c r="O7" s="196"/>
      <c r="P7" s="197"/>
    </row>
    <row r="8" spans="9:16" ht="45.75" thickBot="1" x14ac:dyDescent="0.3">
      <c r="I8" s="60" t="s">
        <v>3</v>
      </c>
      <c r="J8" s="61" t="s">
        <v>4</v>
      </c>
      <c r="K8" s="61" t="s">
        <v>5</v>
      </c>
      <c r="L8" s="61" t="s">
        <v>6</v>
      </c>
      <c r="M8" s="90" t="s">
        <v>7</v>
      </c>
      <c r="N8" s="90" t="s">
        <v>8</v>
      </c>
      <c r="O8" s="91" t="s">
        <v>9</v>
      </c>
      <c r="P8" s="62" t="s">
        <v>10</v>
      </c>
    </row>
    <row r="9" spans="9:16" x14ac:dyDescent="0.25">
      <c r="I9" s="57" t="s">
        <v>11</v>
      </c>
      <c r="J9" s="58"/>
      <c r="K9" s="58"/>
      <c r="L9" s="88"/>
      <c r="M9" s="58" t="s">
        <v>12</v>
      </c>
      <c r="N9" s="58" t="s">
        <v>13</v>
      </c>
      <c r="O9" s="92">
        <v>0</v>
      </c>
      <c r="P9" s="59"/>
    </row>
    <row r="10" spans="9:16" x14ac:dyDescent="0.25">
      <c r="I10" s="56" t="s">
        <v>14</v>
      </c>
      <c r="J10" s="17"/>
      <c r="K10" s="17"/>
      <c r="L10" s="89"/>
      <c r="M10" s="58" t="s">
        <v>15</v>
      </c>
      <c r="N10" s="17">
        <v>0</v>
      </c>
      <c r="O10" s="93">
        <v>0</v>
      </c>
      <c r="P10" s="59"/>
    </row>
    <row r="11" spans="9:16" x14ac:dyDescent="0.25">
      <c r="I11" s="56" t="s">
        <v>16</v>
      </c>
      <c r="J11" s="17"/>
      <c r="K11" s="17"/>
      <c r="L11" s="89"/>
      <c r="M11" s="58" t="s">
        <v>17</v>
      </c>
      <c r="N11" s="17">
        <v>0</v>
      </c>
      <c r="O11" s="93">
        <v>0</v>
      </c>
      <c r="P11" s="59"/>
    </row>
    <row r="12" spans="9:16" x14ac:dyDescent="0.25">
      <c r="I12" s="56" t="s">
        <v>18</v>
      </c>
      <c r="J12" s="17"/>
      <c r="K12" s="17"/>
      <c r="L12" s="89"/>
      <c r="M12" s="58" t="s">
        <v>19</v>
      </c>
      <c r="N12" s="17">
        <v>0</v>
      </c>
      <c r="O12" s="93">
        <v>0</v>
      </c>
      <c r="P12" s="59"/>
    </row>
    <row r="13" spans="9:16" x14ac:dyDescent="0.25">
      <c r="I13" s="56" t="s">
        <v>20</v>
      </c>
      <c r="J13" s="17"/>
      <c r="K13" s="17"/>
      <c r="L13" s="89"/>
      <c r="M13" s="58" t="s">
        <v>21</v>
      </c>
      <c r="N13" s="58" t="s">
        <v>22</v>
      </c>
      <c r="O13" s="93">
        <v>0</v>
      </c>
      <c r="P13" s="59"/>
    </row>
    <row r="14" spans="9:16" ht="15.75" thickBot="1" x14ac:dyDescent="0.3">
      <c r="I14" s="63" t="s">
        <v>23</v>
      </c>
      <c r="J14" s="64"/>
      <c r="K14" s="64"/>
      <c r="L14" s="87"/>
      <c r="M14" s="58" t="s">
        <v>24</v>
      </c>
      <c r="N14" s="64">
        <v>0</v>
      </c>
      <c r="O14" s="58" t="s">
        <v>25</v>
      </c>
      <c r="P14" s="59"/>
    </row>
    <row r="15" spans="9:16" ht="15.75" thickBot="1" x14ac:dyDescent="0.3">
      <c r="I15" s="65" t="s">
        <v>26</v>
      </c>
      <c r="J15" s="66"/>
      <c r="K15" s="94"/>
      <c r="L15" s="99"/>
      <c r="M15" s="98"/>
      <c r="N15" s="66"/>
      <c r="O15" s="94"/>
      <c r="P15" s="67"/>
    </row>
  </sheetData>
  <mergeCells count="3">
    <mergeCell ref="I5:P5"/>
    <mergeCell ref="I6:P6"/>
    <mergeCell ref="I7:P7"/>
  </mergeCells>
  <printOptions horizontalCentered="1" verticalCentered="1"/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EC6A-C6F7-4584-AB43-16559A50D3D9}">
  <sheetPr>
    <pageSetUpPr fitToPage="1"/>
  </sheetPr>
  <dimension ref="A1:R177"/>
  <sheetViews>
    <sheetView view="pageBreakPreview" zoomScaleNormal="120" zoomScaleSheetLayoutView="100" workbookViewId="0">
      <selection activeCell="I17" sqref="I17"/>
    </sheetView>
  </sheetViews>
  <sheetFormatPr defaultColWidth="9.140625" defaultRowHeight="14.25" x14ac:dyDescent="0.2"/>
  <cols>
    <col min="1" max="1" width="8.42578125" style="16" customWidth="1"/>
    <col min="2" max="2" width="105.7109375" style="16" customWidth="1"/>
    <col min="3" max="3" width="6.5703125" style="16" bestFit="1" customWidth="1"/>
    <col min="4" max="4" width="10.28515625" style="16" bestFit="1" customWidth="1"/>
    <col min="5" max="5" width="12.85546875" style="16" bestFit="1" customWidth="1"/>
    <col min="6" max="6" width="15.42578125" style="16" customWidth="1"/>
    <col min="7" max="12" width="9.140625" style="16"/>
    <col min="13" max="13" width="9.28515625" style="16" bestFit="1" customWidth="1"/>
    <col min="14" max="14" width="88" style="16" bestFit="1" customWidth="1"/>
    <col min="15" max="16" width="9.28515625" style="16" bestFit="1" customWidth="1"/>
    <col min="17" max="17" width="17.42578125" style="16" customWidth="1"/>
    <col min="18" max="18" width="10.28515625" style="16" bestFit="1" customWidth="1"/>
    <col min="19" max="19" width="9.28515625" style="16" bestFit="1" customWidth="1"/>
    <col min="20" max="16384" width="9.140625" style="16"/>
  </cols>
  <sheetData>
    <row r="1" spans="1:6" x14ac:dyDescent="0.2">
      <c r="A1" s="242" t="s">
        <v>27</v>
      </c>
      <c r="B1" s="242"/>
      <c r="C1" s="242"/>
      <c r="D1" s="242"/>
      <c r="E1" s="242"/>
      <c r="F1" s="242"/>
    </row>
    <row r="2" spans="1:6" x14ac:dyDescent="0.2">
      <c r="A2" s="242" t="s">
        <v>28</v>
      </c>
      <c r="B2" s="242"/>
      <c r="C2" s="242"/>
      <c r="D2" s="242"/>
      <c r="E2" s="242"/>
      <c r="F2" s="242"/>
    </row>
    <row r="3" spans="1:6" x14ac:dyDescent="0.2">
      <c r="A3" s="242" t="s">
        <v>29</v>
      </c>
      <c r="B3" s="242"/>
      <c r="C3" s="242"/>
      <c r="D3" s="242"/>
      <c r="E3" s="242"/>
      <c r="F3" s="242"/>
    </row>
    <row r="4" spans="1:6" x14ac:dyDescent="0.2">
      <c r="A4" s="243">
        <v>44760</v>
      </c>
      <c r="B4" s="243"/>
      <c r="C4" s="243"/>
      <c r="D4" s="243"/>
      <c r="E4" s="243"/>
      <c r="F4" s="243"/>
    </row>
    <row r="5" spans="1:6" ht="10.5" customHeight="1" x14ac:dyDescent="0.2">
      <c r="A5" s="244" t="s">
        <v>30</v>
      </c>
      <c r="B5" s="245"/>
      <c r="C5" s="245"/>
      <c r="D5" s="245"/>
      <c r="E5" s="245"/>
      <c r="F5" s="246"/>
    </row>
    <row r="6" spans="1:6" ht="10.5" customHeight="1" thickBot="1" x14ac:dyDescent="0.25">
      <c r="A6" s="247"/>
      <c r="B6" s="248"/>
      <c r="C6" s="248"/>
      <c r="D6" s="248"/>
      <c r="E6" s="248"/>
      <c r="F6" s="249"/>
    </row>
    <row r="7" spans="1:6" ht="9" customHeight="1" x14ac:dyDescent="0.2">
      <c r="A7" s="214" t="s">
        <v>31</v>
      </c>
      <c r="B7" s="215" t="s">
        <v>32</v>
      </c>
      <c r="C7" s="254" t="s">
        <v>33</v>
      </c>
      <c r="D7" s="254" t="s">
        <v>34</v>
      </c>
      <c r="E7" s="256" t="s">
        <v>35</v>
      </c>
      <c r="F7" s="250" t="s">
        <v>36</v>
      </c>
    </row>
    <row r="8" spans="1:6" ht="9" customHeight="1" thickBot="1" x14ac:dyDescent="0.25">
      <c r="A8" s="252"/>
      <c r="B8" s="253"/>
      <c r="C8" s="255"/>
      <c r="D8" s="255"/>
      <c r="E8" s="257"/>
      <c r="F8" s="251"/>
    </row>
    <row r="9" spans="1:6" ht="15" thickBot="1" x14ac:dyDescent="0.25">
      <c r="A9" s="217" t="s">
        <v>37</v>
      </c>
      <c r="B9" s="218"/>
      <c r="C9" s="218"/>
      <c r="D9" s="218"/>
      <c r="E9" s="218"/>
      <c r="F9" s="225"/>
    </row>
    <row r="10" spans="1:6" ht="21" customHeight="1" x14ac:dyDescent="0.2">
      <c r="A10" s="127">
        <v>1</v>
      </c>
      <c r="B10" s="19" t="s">
        <v>38</v>
      </c>
      <c r="C10" s="26" t="s">
        <v>39</v>
      </c>
      <c r="D10" s="26">
        <v>1</v>
      </c>
      <c r="E10" s="11"/>
      <c r="F10" s="128"/>
    </row>
    <row r="11" spans="1:6" ht="30" customHeight="1" x14ac:dyDescent="0.2">
      <c r="A11" s="127">
        <f>A10+1</f>
        <v>2</v>
      </c>
      <c r="B11" s="19" t="s">
        <v>40</v>
      </c>
      <c r="C11" s="26" t="s">
        <v>39</v>
      </c>
      <c r="D11" s="26">
        <v>1</v>
      </c>
      <c r="E11" s="11"/>
      <c r="F11" s="128"/>
    </row>
    <row r="12" spans="1:6" ht="21" customHeight="1" x14ac:dyDescent="0.2">
      <c r="A12" s="127">
        <f>A11+1</f>
        <v>3</v>
      </c>
      <c r="B12" s="19" t="s">
        <v>41</v>
      </c>
      <c r="C12" s="26" t="s">
        <v>39</v>
      </c>
      <c r="D12" s="26">
        <v>1</v>
      </c>
      <c r="E12" s="11"/>
      <c r="F12" s="128"/>
    </row>
    <row r="13" spans="1:6" ht="21" customHeight="1" x14ac:dyDescent="0.2">
      <c r="A13" s="127">
        <f>A12+1</f>
        <v>4</v>
      </c>
      <c r="B13" s="21" t="s">
        <v>42</v>
      </c>
      <c r="C13" s="26" t="s">
        <v>43</v>
      </c>
      <c r="D13" s="26">
        <v>1</v>
      </c>
      <c r="E13" s="11"/>
      <c r="F13" s="128"/>
    </row>
    <row r="14" spans="1:6" ht="21" customHeight="1" x14ac:dyDescent="0.2">
      <c r="A14" s="127">
        <f>A13+1</f>
        <v>5</v>
      </c>
      <c r="B14" s="21" t="s">
        <v>44</v>
      </c>
      <c r="C14" s="1" t="s">
        <v>45</v>
      </c>
      <c r="D14" s="1">
        <v>2</v>
      </c>
      <c r="E14" s="2"/>
      <c r="F14" s="128"/>
    </row>
    <row r="15" spans="1:6" ht="21" customHeight="1" x14ac:dyDescent="0.2">
      <c r="A15" s="127">
        <f t="shared" ref="A15:A45" si="0">A14+1</f>
        <v>6</v>
      </c>
      <c r="B15" s="19" t="s">
        <v>46</v>
      </c>
      <c r="C15" s="26" t="s">
        <v>39</v>
      </c>
      <c r="D15" s="26">
        <v>1</v>
      </c>
      <c r="E15" s="11"/>
      <c r="F15" s="128"/>
    </row>
    <row r="16" spans="1:6" ht="21" customHeight="1" x14ac:dyDescent="0.2">
      <c r="A16" s="127">
        <f t="shared" si="0"/>
        <v>7</v>
      </c>
      <c r="B16" s="19" t="s">
        <v>47</v>
      </c>
      <c r="C16" s="26" t="s">
        <v>39</v>
      </c>
      <c r="D16" s="26">
        <v>1</v>
      </c>
      <c r="E16" s="11"/>
      <c r="F16" s="128"/>
    </row>
    <row r="17" spans="1:7" ht="30" customHeight="1" x14ac:dyDescent="0.2">
      <c r="A17" s="127">
        <f t="shared" si="0"/>
        <v>8</v>
      </c>
      <c r="B17" s="19" t="s">
        <v>48</v>
      </c>
      <c r="C17" s="26" t="s">
        <v>39</v>
      </c>
      <c r="D17" s="26">
        <v>1</v>
      </c>
      <c r="E17" s="11"/>
      <c r="F17" s="128"/>
    </row>
    <row r="18" spans="1:7" ht="21" customHeight="1" x14ac:dyDescent="0.2">
      <c r="A18" s="127">
        <f>A17+1</f>
        <v>9</v>
      </c>
      <c r="B18" s="19" t="s">
        <v>49</v>
      </c>
      <c r="C18" s="26" t="s">
        <v>50</v>
      </c>
      <c r="D18" s="26">
        <v>136</v>
      </c>
      <c r="E18" s="11"/>
      <c r="F18" s="128"/>
    </row>
    <row r="19" spans="1:7" ht="21" customHeight="1" thickBot="1" x14ac:dyDescent="0.25">
      <c r="A19" s="127">
        <f t="shared" si="0"/>
        <v>10</v>
      </c>
      <c r="B19" s="19" t="s">
        <v>51</v>
      </c>
      <c r="C19" s="26" t="s">
        <v>39</v>
      </c>
      <c r="D19" s="26">
        <v>1</v>
      </c>
      <c r="E19" s="11"/>
      <c r="F19" s="128"/>
    </row>
    <row r="20" spans="1:7" ht="21" customHeight="1" thickBot="1" x14ac:dyDescent="0.25">
      <c r="A20" s="212" t="s">
        <v>52</v>
      </c>
      <c r="B20" s="213"/>
      <c r="C20" s="40"/>
      <c r="D20" s="40"/>
      <c r="E20" s="40"/>
      <c r="F20" s="129"/>
    </row>
    <row r="21" spans="1:7" ht="21" customHeight="1" x14ac:dyDescent="0.2">
      <c r="A21" s="226" t="s">
        <v>53</v>
      </c>
      <c r="B21" s="227"/>
      <c r="C21" s="227"/>
      <c r="D21" s="227"/>
      <c r="E21" s="227"/>
      <c r="F21" s="228"/>
    </row>
    <row r="22" spans="1:7" ht="21" customHeight="1" x14ac:dyDescent="0.2">
      <c r="A22" s="229" t="s">
        <v>54</v>
      </c>
      <c r="B22" s="230"/>
      <c r="C22" s="230"/>
      <c r="D22" s="230"/>
      <c r="E22" s="230"/>
      <c r="F22" s="231"/>
    </row>
    <row r="23" spans="1:7" ht="21" customHeight="1" x14ac:dyDescent="0.2">
      <c r="A23" s="236" t="s">
        <v>55</v>
      </c>
      <c r="B23" s="237"/>
      <c r="C23" s="237"/>
      <c r="D23" s="237"/>
      <c r="E23" s="237"/>
      <c r="F23" s="238"/>
    </row>
    <row r="24" spans="1:7" ht="9" customHeight="1" thickBot="1" x14ac:dyDescent="0.25">
      <c r="A24" s="130"/>
      <c r="B24" s="131"/>
      <c r="C24" s="131"/>
      <c r="D24" s="131"/>
      <c r="E24" s="131"/>
      <c r="F24" s="132"/>
    </row>
    <row r="25" spans="1:7" ht="21" customHeight="1" thickBot="1" x14ac:dyDescent="0.25">
      <c r="A25" s="222" t="s">
        <v>56</v>
      </c>
      <c r="B25" s="223"/>
      <c r="C25" s="223"/>
      <c r="D25" s="223"/>
      <c r="E25" s="223"/>
      <c r="F25" s="224"/>
    </row>
    <row r="26" spans="1:7" ht="21" customHeight="1" x14ac:dyDescent="0.2">
      <c r="A26" s="133">
        <f>A19+1</f>
        <v>11</v>
      </c>
      <c r="B26" s="24" t="s">
        <v>57</v>
      </c>
      <c r="C26" s="9" t="s">
        <v>50</v>
      </c>
      <c r="D26" s="9">
        <v>20</v>
      </c>
      <c r="E26" s="10"/>
      <c r="F26" s="134"/>
    </row>
    <row r="27" spans="1:7" ht="21" customHeight="1" x14ac:dyDescent="0.2">
      <c r="A27" s="127">
        <f>A26+1</f>
        <v>12</v>
      </c>
      <c r="B27" s="19" t="s">
        <v>58</v>
      </c>
      <c r="C27" s="26" t="s">
        <v>45</v>
      </c>
      <c r="D27" s="26">
        <v>1</v>
      </c>
      <c r="E27" s="11"/>
      <c r="F27" s="128"/>
    </row>
    <row r="28" spans="1:7" ht="21" customHeight="1" x14ac:dyDescent="0.2">
      <c r="A28" s="127">
        <f t="shared" ref="A28:A39" si="1">A27+1</f>
        <v>13</v>
      </c>
      <c r="B28" s="19" t="s">
        <v>59</v>
      </c>
      <c r="C28" s="26" t="s">
        <v>45</v>
      </c>
      <c r="D28" s="26">
        <v>1</v>
      </c>
      <c r="E28" s="11"/>
      <c r="F28" s="128"/>
      <c r="G28" s="111"/>
    </row>
    <row r="29" spans="1:7" ht="21" customHeight="1" x14ac:dyDescent="0.2">
      <c r="A29" s="127">
        <f t="shared" si="1"/>
        <v>14</v>
      </c>
      <c r="B29" s="19" t="s">
        <v>60</v>
      </c>
      <c r="C29" s="26" t="s">
        <v>50</v>
      </c>
      <c r="D29" s="26">
        <v>92</v>
      </c>
      <c r="E29" s="11"/>
      <c r="F29" s="128"/>
      <c r="G29" s="111"/>
    </row>
    <row r="30" spans="1:7" ht="21" customHeight="1" x14ac:dyDescent="0.2">
      <c r="A30" s="127">
        <f>A29+1</f>
        <v>15</v>
      </c>
      <c r="B30" s="19" t="s">
        <v>61</v>
      </c>
      <c r="C30" s="26" t="s">
        <v>45</v>
      </c>
      <c r="D30" s="26">
        <v>1</v>
      </c>
      <c r="E30" s="11"/>
      <c r="F30" s="128"/>
      <c r="G30" s="111"/>
    </row>
    <row r="31" spans="1:7" ht="21" customHeight="1" x14ac:dyDescent="0.2">
      <c r="A31" s="127">
        <f t="shared" si="1"/>
        <v>16</v>
      </c>
      <c r="B31" s="19" t="s">
        <v>62</v>
      </c>
      <c r="C31" s="26" t="s">
        <v>45</v>
      </c>
      <c r="D31" s="26">
        <v>2</v>
      </c>
      <c r="E31" s="11"/>
      <c r="F31" s="128"/>
    </row>
    <row r="32" spans="1:7" ht="21" customHeight="1" x14ac:dyDescent="0.2">
      <c r="A32" s="127">
        <f t="shared" si="1"/>
        <v>17</v>
      </c>
      <c r="B32" s="19" t="s">
        <v>63</v>
      </c>
      <c r="C32" s="26" t="s">
        <v>45</v>
      </c>
      <c r="D32" s="26">
        <v>3</v>
      </c>
      <c r="E32" s="11"/>
      <c r="F32" s="128"/>
    </row>
    <row r="33" spans="1:18" ht="21" customHeight="1" x14ac:dyDescent="0.2">
      <c r="A33" s="127">
        <f t="shared" si="1"/>
        <v>18</v>
      </c>
      <c r="B33" s="19" t="s">
        <v>64</v>
      </c>
      <c r="C33" s="26" t="s">
        <v>45</v>
      </c>
      <c r="D33" s="26" t="s">
        <v>65</v>
      </c>
      <c r="E33" s="11"/>
      <c r="F33" s="128"/>
    </row>
    <row r="34" spans="1:18" ht="21" customHeight="1" x14ac:dyDescent="0.2">
      <c r="A34" s="127">
        <f t="shared" si="1"/>
        <v>19</v>
      </c>
      <c r="B34" s="19" t="s">
        <v>66</v>
      </c>
      <c r="C34" s="26" t="s">
        <v>45</v>
      </c>
      <c r="D34" s="26">
        <v>1</v>
      </c>
      <c r="E34" s="11"/>
      <c r="F34" s="128"/>
    </row>
    <row r="35" spans="1:18" ht="21" customHeight="1" x14ac:dyDescent="0.2">
      <c r="A35" s="127">
        <f t="shared" si="1"/>
        <v>20</v>
      </c>
      <c r="B35" s="19" t="s">
        <v>67</v>
      </c>
      <c r="C35" s="26" t="s">
        <v>45</v>
      </c>
      <c r="D35" s="26">
        <v>1</v>
      </c>
      <c r="E35" s="11"/>
      <c r="F35" s="128"/>
    </row>
    <row r="36" spans="1:18" ht="21" customHeight="1" x14ac:dyDescent="0.2">
      <c r="A36" s="127">
        <f>A35+1</f>
        <v>21</v>
      </c>
      <c r="B36" s="19" t="s">
        <v>68</v>
      </c>
      <c r="C36" s="26" t="s">
        <v>50</v>
      </c>
      <c r="D36" s="26">
        <v>32</v>
      </c>
      <c r="E36" s="11"/>
      <c r="F36" s="128"/>
    </row>
    <row r="37" spans="1:18" ht="21" customHeight="1" x14ac:dyDescent="0.2">
      <c r="A37" s="127">
        <f t="shared" si="1"/>
        <v>22</v>
      </c>
      <c r="B37" s="19" t="s">
        <v>69</v>
      </c>
      <c r="C37" s="26" t="s">
        <v>70</v>
      </c>
      <c r="D37" s="26">
        <v>88</v>
      </c>
      <c r="E37" s="11"/>
      <c r="F37" s="128"/>
    </row>
    <row r="38" spans="1:18" ht="21" customHeight="1" x14ac:dyDescent="0.2">
      <c r="A38" s="127">
        <f t="shared" si="1"/>
        <v>23</v>
      </c>
      <c r="B38" s="19" t="s">
        <v>71</v>
      </c>
      <c r="C38" s="26" t="s">
        <v>70</v>
      </c>
      <c r="D38" s="26">
        <v>16</v>
      </c>
      <c r="E38" s="11"/>
      <c r="F38" s="128"/>
    </row>
    <row r="39" spans="1:18" ht="21" customHeight="1" thickBot="1" x14ac:dyDescent="0.25">
      <c r="A39" s="127">
        <f t="shared" si="1"/>
        <v>24</v>
      </c>
      <c r="B39" s="29" t="s">
        <v>72</v>
      </c>
      <c r="C39" s="30" t="s">
        <v>73</v>
      </c>
      <c r="D39" s="30">
        <f>D37+D38</f>
        <v>104</v>
      </c>
      <c r="E39" s="31"/>
      <c r="F39" s="135"/>
    </row>
    <row r="40" spans="1:18" ht="21" customHeight="1" x14ac:dyDescent="0.2">
      <c r="A40" s="212" t="s">
        <v>74</v>
      </c>
      <c r="B40" s="213"/>
      <c r="C40" s="40"/>
      <c r="D40" s="40"/>
      <c r="E40" s="40"/>
      <c r="F40" s="129"/>
      <c r="M40" s="4"/>
      <c r="N40" s="168"/>
      <c r="O40" s="4"/>
      <c r="P40" s="4"/>
      <c r="Q40" s="169"/>
      <c r="R40" s="169"/>
    </row>
    <row r="41" spans="1:18" ht="9" customHeight="1" x14ac:dyDescent="0.2">
      <c r="A41" s="233"/>
      <c r="B41" s="234"/>
      <c r="C41" s="234"/>
      <c r="D41" s="234"/>
      <c r="E41" s="234"/>
      <c r="F41" s="235"/>
      <c r="M41" s="4"/>
      <c r="N41" s="168"/>
      <c r="O41" s="4"/>
      <c r="P41" s="4"/>
      <c r="Q41" s="169"/>
      <c r="R41" s="169"/>
    </row>
    <row r="42" spans="1:18" ht="21" customHeight="1" x14ac:dyDescent="0.2">
      <c r="A42" s="222" t="s">
        <v>75</v>
      </c>
      <c r="B42" s="223"/>
      <c r="C42" s="223"/>
      <c r="D42" s="223"/>
      <c r="E42" s="223"/>
      <c r="F42" s="224"/>
      <c r="M42" s="4"/>
      <c r="N42" s="168"/>
      <c r="O42" s="4"/>
      <c r="P42" s="4"/>
      <c r="Q42" s="169"/>
      <c r="R42" s="169"/>
    </row>
    <row r="43" spans="1:18" ht="21" customHeight="1" x14ac:dyDescent="0.2">
      <c r="A43" s="133">
        <f>A39+1</f>
        <v>25</v>
      </c>
      <c r="B43" s="24" t="s">
        <v>76</v>
      </c>
      <c r="C43" s="9" t="s">
        <v>77</v>
      </c>
      <c r="D43" s="9">
        <v>230</v>
      </c>
      <c r="E43" s="10"/>
      <c r="F43" s="134"/>
      <c r="M43" s="4"/>
      <c r="N43" s="168"/>
      <c r="O43" s="4"/>
      <c r="P43" s="4"/>
      <c r="Q43" s="169"/>
      <c r="R43" s="169"/>
    </row>
    <row r="44" spans="1:18" ht="21" customHeight="1" x14ac:dyDescent="0.2">
      <c r="A44" s="127">
        <f t="shared" si="0"/>
        <v>26</v>
      </c>
      <c r="B44" s="19" t="s">
        <v>78</v>
      </c>
      <c r="C44" s="26" t="s">
        <v>77</v>
      </c>
      <c r="D44" s="26">
        <v>455</v>
      </c>
      <c r="E44" s="11"/>
      <c r="F44" s="128"/>
      <c r="M44" s="4"/>
      <c r="N44" s="168"/>
      <c r="O44" s="4"/>
      <c r="P44" s="4"/>
      <c r="Q44" s="169"/>
      <c r="R44" s="169"/>
    </row>
    <row r="45" spans="1:18" ht="21" customHeight="1" x14ac:dyDescent="0.2">
      <c r="A45" s="127">
        <f t="shared" si="0"/>
        <v>27</v>
      </c>
      <c r="B45" s="29" t="s">
        <v>79</v>
      </c>
      <c r="C45" s="30" t="s">
        <v>70</v>
      </c>
      <c r="D45" s="30">
        <v>50</v>
      </c>
      <c r="E45" s="31"/>
      <c r="F45" s="128"/>
      <c r="M45" s="4"/>
      <c r="N45" s="168"/>
      <c r="O45" s="4"/>
      <c r="P45" s="4"/>
      <c r="Q45" s="169"/>
      <c r="R45" s="169"/>
    </row>
    <row r="46" spans="1:18" ht="21" customHeight="1" x14ac:dyDescent="0.2">
      <c r="A46" s="127">
        <f>A45+1</f>
        <v>28</v>
      </c>
      <c r="B46" s="19" t="s">
        <v>80</v>
      </c>
      <c r="C46" s="26" t="s">
        <v>45</v>
      </c>
      <c r="D46" s="26">
        <v>1</v>
      </c>
      <c r="E46" s="11"/>
      <c r="F46" s="128"/>
    </row>
    <row r="47" spans="1:18" ht="21" customHeight="1" thickBot="1" x14ac:dyDescent="0.25">
      <c r="A47" s="136">
        <f>A46+1</f>
        <v>29</v>
      </c>
      <c r="B47" s="29" t="s">
        <v>81</v>
      </c>
      <c r="C47" s="30" t="s">
        <v>50</v>
      </c>
      <c r="D47" s="30">
        <v>230</v>
      </c>
      <c r="E47" s="31"/>
      <c r="F47" s="135"/>
    </row>
    <row r="48" spans="1:18" ht="21" customHeight="1" thickBot="1" x14ac:dyDescent="0.25">
      <c r="A48" s="212" t="s">
        <v>82</v>
      </c>
      <c r="B48" s="232"/>
      <c r="C48" s="32"/>
      <c r="D48" s="32"/>
      <c r="E48" s="37"/>
      <c r="F48" s="129"/>
    </row>
    <row r="49" spans="1:6" ht="9.75" customHeight="1" thickBot="1" x14ac:dyDescent="0.25">
      <c r="A49" s="198"/>
      <c r="B49" s="199"/>
      <c r="C49" s="199"/>
      <c r="D49" s="199"/>
      <c r="E49" s="199"/>
      <c r="F49" s="200"/>
    </row>
    <row r="50" spans="1:6" ht="21" customHeight="1" x14ac:dyDescent="0.2">
      <c r="A50" s="214" t="s">
        <v>83</v>
      </c>
      <c r="B50" s="215"/>
      <c r="C50" s="215"/>
      <c r="D50" s="215"/>
      <c r="E50" s="215"/>
      <c r="F50" s="216"/>
    </row>
    <row r="51" spans="1:6" ht="21" customHeight="1" x14ac:dyDescent="0.2">
      <c r="A51" s="127">
        <f>A47+1</f>
        <v>30</v>
      </c>
      <c r="B51" s="68" t="s">
        <v>84</v>
      </c>
      <c r="C51" s="26" t="s">
        <v>39</v>
      </c>
      <c r="D51" s="26">
        <v>1</v>
      </c>
      <c r="E51" s="11"/>
      <c r="F51" s="137"/>
    </row>
    <row r="52" spans="1:6" ht="21" customHeight="1" thickBot="1" x14ac:dyDescent="0.25">
      <c r="A52" s="136">
        <f>A51+1</f>
        <v>31</v>
      </c>
      <c r="B52" s="69" t="s">
        <v>85</v>
      </c>
      <c r="C52" s="30" t="s">
        <v>39</v>
      </c>
      <c r="D52" s="30">
        <v>1</v>
      </c>
      <c r="E52" s="31"/>
      <c r="F52" s="138"/>
    </row>
    <row r="53" spans="1:6" ht="21" customHeight="1" thickBot="1" x14ac:dyDescent="0.25">
      <c r="A53" s="212" t="s">
        <v>86</v>
      </c>
      <c r="B53" s="213"/>
      <c r="C53" s="40"/>
      <c r="D53" s="40"/>
      <c r="E53" s="41"/>
      <c r="F53" s="139"/>
    </row>
    <row r="54" spans="1:6" ht="21" customHeight="1" thickBot="1" x14ac:dyDescent="0.25">
      <c r="A54" s="217" t="s">
        <v>87</v>
      </c>
      <c r="B54" s="218"/>
      <c r="C54" s="42"/>
      <c r="D54" s="42"/>
      <c r="E54" s="43"/>
      <c r="F54" s="140"/>
    </row>
    <row r="55" spans="1:6" ht="8.25" customHeight="1" thickBot="1" x14ac:dyDescent="0.25">
      <c r="A55" s="219"/>
      <c r="B55" s="220"/>
      <c r="C55" s="220"/>
      <c r="D55" s="220"/>
      <c r="E55" s="220"/>
      <c r="F55" s="221"/>
    </row>
    <row r="56" spans="1:6" ht="21" customHeight="1" thickBot="1" x14ac:dyDescent="0.25">
      <c r="A56" s="222" t="s">
        <v>88</v>
      </c>
      <c r="B56" s="223"/>
      <c r="C56" s="223"/>
      <c r="D56" s="223"/>
      <c r="E56" s="223"/>
      <c r="F56" s="224"/>
    </row>
    <row r="57" spans="1:6" ht="21" customHeight="1" thickBot="1" x14ac:dyDescent="0.25">
      <c r="A57" s="133">
        <f>A52+1</f>
        <v>32</v>
      </c>
      <c r="B57" s="24" t="s">
        <v>89</v>
      </c>
      <c r="C57" s="9" t="s">
        <v>39</v>
      </c>
      <c r="D57" s="9">
        <v>1</v>
      </c>
      <c r="E57" s="10"/>
      <c r="F57" s="134"/>
    </row>
    <row r="58" spans="1:6" ht="21" customHeight="1" thickBot="1" x14ac:dyDescent="0.25">
      <c r="A58" s="212" t="s">
        <v>90</v>
      </c>
      <c r="B58" s="213"/>
      <c r="C58" s="40"/>
      <c r="D58" s="40"/>
      <c r="E58" s="40"/>
      <c r="F58" s="129"/>
    </row>
    <row r="59" spans="1:6" ht="9" customHeight="1" thickBot="1" x14ac:dyDescent="0.25">
      <c r="A59" s="219"/>
      <c r="B59" s="220"/>
      <c r="C59" s="220"/>
      <c r="D59" s="220"/>
      <c r="E59" s="220"/>
      <c r="F59" s="221"/>
    </row>
    <row r="60" spans="1:6" ht="21" customHeight="1" thickBot="1" x14ac:dyDescent="0.25">
      <c r="A60" s="222" t="s">
        <v>91</v>
      </c>
      <c r="B60" s="223"/>
      <c r="C60" s="223"/>
      <c r="D60" s="223"/>
      <c r="E60" s="223"/>
      <c r="F60" s="224"/>
    </row>
    <row r="61" spans="1:6" ht="21" customHeight="1" thickBot="1" x14ac:dyDescent="0.25">
      <c r="A61" s="127">
        <f>A57+1</f>
        <v>33</v>
      </c>
      <c r="B61" s="19" t="s">
        <v>92</v>
      </c>
      <c r="C61" s="26" t="s">
        <v>39</v>
      </c>
      <c r="D61" s="26">
        <v>1</v>
      </c>
      <c r="E61" s="11"/>
      <c r="F61" s="128"/>
    </row>
    <row r="62" spans="1:6" ht="21" customHeight="1" thickBot="1" x14ac:dyDescent="0.25">
      <c r="A62" s="212" t="s">
        <v>93</v>
      </c>
      <c r="B62" s="213"/>
      <c r="C62" s="40"/>
      <c r="D62" s="40"/>
      <c r="E62" s="40"/>
      <c r="F62" s="129"/>
    </row>
    <row r="63" spans="1:6" ht="7.5" customHeight="1" thickBot="1" x14ac:dyDescent="0.25">
      <c r="A63" s="239"/>
      <c r="B63" s="240"/>
      <c r="C63" s="240"/>
      <c r="D63" s="240"/>
      <c r="E63" s="240"/>
      <c r="F63" s="241"/>
    </row>
    <row r="64" spans="1:6" ht="21" customHeight="1" thickBot="1" x14ac:dyDescent="0.25">
      <c r="A64" s="222" t="s">
        <v>94</v>
      </c>
      <c r="B64" s="223"/>
      <c r="C64" s="223"/>
      <c r="D64" s="223"/>
      <c r="E64" s="223"/>
      <c r="F64" s="224"/>
    </row>
    <row r="65" spans="1:6" ht="21" customHeight="1" x14ac:dyDescent="0.2">
      <c r="A65" s="133">
        <f>A61+1</f>
        <v>34</v>
      </c>
      <c r="B65" s="39" t="s">
        <v>95</v>
      </c>
      <c r="C65" s="9" t="s">
        <v>45</v>
      </c>
      <c r="D65" s="9">
        <v>2</v>
      </c>
      <c r="E65" s="10"/>
      <c r="F65" s="141"/>
    </row>
    <row r="66" spans="1:6" ht="21" customHeight="1" x14ac:dyDescent="0.2">
      <c r="A66" s="127">
        <f>A65+1</f>
        <v>35</v>
      </c>
      <c r="B66" s="20" t="s">
        <v>96</v>
      </c>
      <c r="C66" s="26" t="s">
        <v>45</v>
      </c>
      <c r="D66" s="26">
        <v>2</v>
      </c>
      <c r="E66" s="11"/>
      <c r="F66" s="137"/>
    </row>
    <row r="67" spans="1:6" ht="21" customHeight="1" x14ac:dyDescent="0.2">
      <c r="A67" s="136">
        <f>A66+1</f>
        <v>36</v>
      </c>
      <c r="B67" s="38" t="s">
        <v>97</v>
      </c>
      <c r="C67" s="30" t="s">
        <v>45</v>
      </c>
      <c r="D67" s="30">
        <v>2</v>
      </c>
      <c r="E67" s="31"/>
      <c r="F67" s="138"/>
    </row>
    <row r="68" spans="1:6" ht="21" customHeight="1" x14ac:dyDescent="0.2">
      <c r="A68" s="136">
        <f t="shared" ref="A68:A72" si="2">A67+1</f>
        <v>37</v>
      </c>
      <c r="B68" s="38" t="s">
        <v>98</v>
      </c>
      <c r="C68" s="30" t="s">
        <v>45</v>
      </c>
      <c r="D68" s="30">
        <v>1</v>
      </c>
      <c r="E68" s="31"/>
      <c r="F68" s="138"/>
    </row>
    <row r="69" spans="1:6" ht="21" customHeight="1" x14ac:dyDescent="0.2">
      <c r="A69" s="136">
        <f t="shared" si="2"/>
        <v>38</v>
      </c>
      <c r="B69" s="38" t="s">
        <v>99</v>
      </c>
      <c r="C69" s="30" t="s">
        <v>45</v>
      </c>
      <c r="D69" s="30">
        <v>1</v>
      </c>
      <c r="E69" s="31"/>
      <c r="F69" s="138"/>
    </row>
    <row r="70" spans="1:6" ht="21" customHeight="1" x14ac:dyDescent="0.2">
      <c r="A70" s="136">
        <f t="shared" si="2"/>
        <v>39</v>
      </c>
      <c r="B70" s="38" t="s">
        <v>100</v>
      </c>
      <c r="C70" s="30" t="s">
        <v>45</v>
      </c>
      <c r="D70" s="30">
        <v>1</v>
      </c>
      <c r="E70" s="31"/>
      <c r="F70" s="138"/>
    </row>
    <row r="71" spans="1:6" ht="21" customHeight="1" x14ac:dyDescent="0.2">
      <c r="A71" s="136">
        <f>A70+1</f>
        <v>40</v>
      </c>
      <c r="B71" s="38" t="s">
        <v>101</v>
      </c>
      <c r="C71" s="30" t="s">
        <v>45</v>
      </c>
      <c r="D71" s="30">
        <v>1</v>
      </c>
      <c r="E71" s="31"/>
      <c r="F71" s="138"/>
    </row>
    <row r="72" spans="1:6" ht="21" customHeight="1" thickBot="1" x14ac:dyDescent="0.25">
      <c r="A72" s="136">
        <f t="shared" si="2"/>
        <v>41</v>
      </c>
      <c r="B72" s="29" t="s">
        <v>102</v>
      </c>
      <c r="C72" s="30" t="s">
        <v>50</v>
      </c>
      <c r="D72" s="30">
        <v>20</v>
      </c>
      <c r="E72" s="31"/>
      <c r="F72" s="135"/>
    </row>
    <row r="73" spans="1:6" ht="21" customHeight="1" thickBot="1" x14ac:dyDescent="0.25">
      <c r="A73" s="212" t="s">
        <v>86</v>
      </c>
      <c r="B73" s="213"/>
      <c r="C73" s="40"/>
      <c r="D73" s="40"/>
      <c r="E73" s="40"/>
      <c r="F73" s="129"/>
    </row>
    <row r="74" spans="1:6" ht="21" customHeight="1" thickBot="1" x14ac:dyDescent="0.25">
      <c r="A74" s="202" t="s">
        <v>103</v>
      </c>
      <c r="B74" s="203"/>
      <c r="C74" s="203"/>
      <c r="D74" s="203"/>
      <c r="E74" s="203"/>
      <c r="F74" s="204"/>
    </row>
    <row r="75" spans="1:6" ht="21" customHeight="1" thickBot="1" x14ac:dyDescent="0.3">
      <c r="A75" s="205" t="s">
        <v>104</v>
      </c>
      <c r="B75" s="206"/>
      <c r="C75" s="206"/>
      <c r="D75" s="206"/>
      <c r="E75" s="207"/>
      <c r="F75" s="142"/>
    </row>
    <row r="83" ht="14.25" customHeight="1" x14ac:dyDescent="0.2"/>
    <row r="171" spans="1:6" x14ac:dyDescent="0.2">
      <c r="A171" s="208"/>
      <c r="B171" s="208"/>
      <c r="C171" s="208"/>
      <c r="D171" s="208"/>
      <c r="E171" s="208"/>
      <c r="F171" s="112"/>
    </row>
    <row r="172" spans="1:6" x14ac:dyDescent="0.2">
      <c r="A172" s="209"/>
      <c r="B172" s="209"/>
      <c r="C172" s="209"/>
      <c r="D172" s="209"/>
      <c r="E172" s="209"/>
      <c r="F172" s="209"/>
    </row>
    <row r="173" spans="1:6" x14ac:dyDescent="0.2">
      <c r="A173" s="210"/>
      <c r="B173" s="210"/>
      <c r="C173" s="210"/>
      <c r="D173" s="210"/>
      <c r="E173" s="210"/>
      <c r="F173" s="113"/>
    </row>
    <row r="174" spans="1:6" x14ac:dyDescent="0.2">
      <c r="A174" s="211"/>
      <c r="B174" s="211"/>
      <c r="C174" s="211"/>
      <c r="D174" s="211"/>
      <c r="E174" s="211"/>
      <c r="F174" s="114"/>
    </row>
    <row r="175" spans="1:6" ht="15" x14ac:dyDescent="0.25">
      <c r="A175" s="201"/>
      <c r="B175" s="201"/>
      <c r="C175" s="201"/>
      <c r="D175" s="201"/>
      <c r="E175" s="201"/>
    </row>
    <row r="176" spans="1:6" ht="15" x14ac:dyDescent="0.25">
      <c r="A176" s="201"/>
      <c r="B176" s="201"/>
      <c r="C176" s="201"/>
      <c r="D176" s="201"/>
      <c r="E176" s="201"/>
      <c r="F176" s="201"/>
    </row>
    <row r="177" spans="1:5" ht="15" x14ac:dyDescent="0.25">
      <c r="A177" s="201"/>
      <c r="B177" s="201"/>
      <c r="C177" s="201"/>
      <c r="D177" s="201"/>
      <c r="E177" s="201"/>
    </row>
  </sheetData>
  <mergeCells count="43">
    <mergeCell ref="F7:F8"/>
    <mergeCell ref="A7:A8"/>
    <mergeCell ref="B7:B8"/>
    <mergeCell ref="C7:C8"/>
    <mergeCell ref="D7:D8"/>
    <mergeCell ref="E7:E8"/>
    <mergeCell ref="A1:F1"/>
    <mergeCell ref="A2:F2"/>
    <mergeCell ref="A3:F3"/>
    <mergeCell ref="A4:F4"/>
    <mergeCell ref="A5:F6"/>
    <mergeCell ref="A64:F64"/>
    <mergeCell ref="A9:F9"/>
    <mergeCell ref="A20:B20"/>
    <mergeCell ref="A21:F21"/>
    <mergeCell ref="A22:F22"/>
    <mergeCell ref="A48:B48"/>
    <mergeCell ref="A25:F25"/>
    <mergeCell ref="A40:B40"/>
    <mergeCell ref="A41:F41"/>
    <mergeCell ref="A42:F42"/>
    <mergeCell ref="A23:F23"/>
    <mergeCell ref="A58:B58"/>
    <mergeCell ref="A59:F59"/>
    <mergeCell ref="A60:F60"/>
    <mergeCell ref="A62:B62"/>
    <mergeCell ref="A63:F63"/>
    <mergeCell ref="A49:F49"/>
    <mergeCell ref="A175:E175"/>
    <mergeCell ref="A176:F176"/>
    <mergeCell ref="A177:E177"/>
    <mergeCell ref="A74:F74"/>
    <mergeCell ref="A75:E75"/>
    <mergeCell ref="A171:E171"/>
    <mergeCell ref="A172:F172"/>
    <mergeCell ref="A173:E173"/>
    <mergeCell ref="A174:E174"/>
    <mergeCell ref="A73:B73"/>
    <mergeCell ref="A50:F50"/>
    <mergeCell ref="A53:B53"/>
    <mergeCell ref="A54:B54"/>
    <mergeCell ref="A55:F55"/>
    <mergeCell ref="A56:F56"/>
  </mergeCells>
  <conditionalFormatting sqref="R40:R45">
    <cfRule type="expression" dxfId="10" priority="4">
      <formula>MOD(ROW(),2)=1</formula>
    </cfRule>
  </conditionalFormatting>
  <conditionalFormatting sqref="M40:R45">
    <cfRule type="expression" dxfId="9" priority="3">
      <formula>MOD(ROW(),2)</formula>
    </cfRule>
  </conditionalFormatting>
  <conditionalFormatting sqref="M45:Q45 M40:P44">
    <cfRule type="expression" dxfId="8" priority="2">
      <formula>MOD(ROW(),2)=1</formula>
    </cfRule>
  </conditionalFormatting>
  <conditionalFormatting sqref="Q40:Q44">
    <cfRule type="expression" dxfId="7" priority="1">
      <formula>MOD(ROW(),2)=1</formula>
    </cfRule>
  </conditionalFormatting>
  <pageMargins left="0.7" right="0.7" top="0.75" bottom="0.75" header="0.3" footer="0.3"/>
  <pageSetup scale="77" fitToHeight="0" orientation="landscape" horizontalDpi="1200" verticalDpi="1200" r:id="rId1"/>
  <rowBreaks count="3" manualBreakCount="3">
    <brk id="33" max="5" man="1"/>
    <brk id="63" max="5" man="1"/>
    <brk id="7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9A9A-C260-488C-89AE-2E3145C7EF21}">
  <sheetPr>
    <pageSetUpPr fitToPage="1"/>
  </sheetPr>
  <dimension ref="A1:N253"/>
  <sheetViews>
    <sheetView view="pageBreakPreview" topLeftCell="A88" zoomScale="115" zoomScaleNormal="120" zoomScaleSheetLayoutView="115" workbookViewId="0">
      <selection activeCell="I102" sqref="I102"/>
    </sheetView>
  </sheetViews>
  <sheetFormatPr defaultColWidth="9.140625" defaultRowHeight="14.25" x14ac:dyDescent="0.2"/>
  <cols>
    <col min="1" max="1" width="7" style="16" bestFit="1" customWidth="1"/>
    <col min="2" max="2" width="96.5703125" style="16" customWidth="1"/>
    <col min="3" max="3" width="6.5703125" style="16" bestFit="1" customWidth="1"/>
    <col min="4" max="4" width="12.28515625" style="16" bestFit="1" customWidth="1"/>
    <col min="5" max="5" width="13.28515625" style="16" bestFit="1" customWidth="1"/>
    <col min="6" max="6" width="18.140625" style="16" customWidth="1"/>
    <col min="7" max="7" width="9.140625" style="16"/>
    <col min="8" max="8" width="10.28515625" style="16" bestFit="1" customWidth="1"/>
    <col min="9" max="9" width="10.42578125" style="16" customWidth="1"/>
    <col min="10" max="10" width="10.42578125" style="16" bestFit="1" customWidth="1"/>
    <col min="11" max="12" width="10.5703125" style="16" bestFit="1" customWidth="1"/>
    <col min="13" max="13" width="26" style="16" customWidth="1"/>
    <col min="14" max="16384" width="9.140625" style="16"/>
  </cols>
  <sheetData>
    <row r="1" spans="1:6" x14ac:dyDescent="0.2">
      <c r="A1" s="242" t="s">
        <v>27</v>
      </c>
      <c r="B1" s="242"/>
      <c r="C1" s="242"/>
      <c r="D1" s="242"/>
      <c r="E1" s="242"/>
      <c r="F1" s="242"/>
    </row>
    <row r="2" spans="1:6" x14ac:dyDescent="0.2">
      <c r="A2" s="242" t="s">
        <v>28</v>
      </c>
      <c r="B2" s="242"/>
      <c r="C2" s="242"/>
      <c r="D2" s="242"/>
      <c r="E2" s="242"/>
      <c r="F2" s="242"/>
    </row>
    <row r="3" spans="1:6" x14ac:dyDescent="0.2">
      <c r="A3" s="242" t="s">
        <v>105</v>
      </c>
      <c r="B3" s="242"/>
      <c r="C3" s="242"/>
      <c r="D3" s="242"/>
      <c r="E3" s="242"/>
      <c r="F3" s="242"/>
    </row>
    <row r="4" spans="1:6" x14ac:dyDescent="0.2">
      <c r="A4" s="243">
        <v>44739</v>
      </c>
      <c r="B4" s="243"/>
      <c r="C4" s="243"/>
      <c r="D4" s="243"/>
      <c r="E4" s="243"/>
      <c r="F4" s="243"/>
    </row>
    <row r="5" spans="1:6" ht="11.25" customHeight="1" x14ac:dyDescent="0.2">
      <c r="A5" s="244" t="s">
        <v>106</v>
      </c>
      <c r="B5" s="245"/>
      <c r="C5" s="245"/>
      <c r="D5" s="245"/>
      <c r="E5" s="245"/>
      <c r="F5" s="246"/>
    </row>
    <row r="6" spans="1:6" ht="6.75" customHeight="1" thickBot="1" x14ac:dyDescent="0.25">
      <c r="A6" s="264"/>
      <c r="B6" s="248"/>
      <c r="C6" s="248"/>
      <c r="D6" s="248"/>
      <c r="E6" s="248"/>
      <c r="F6" s="249"/>
    </row>
    <row r="7" spans="1:6" ht="11.25" customHeight="1" x14ac:dyDescent="0.2">
      <c r="A7" s="258" t="s">
        <v>31</v>
      </c>
      <c r="B7" s="260" t="s">
        <v>32</v>
      </c>
      <c r="C7" s="215" t="s">
        <v>33</v>
      </c>
      <c r="D7" s="254" t="s">
        <v>34</v>
      </c>
      <c r="E7" s="262" t="s">
        <v>35</v>
      </c>
      <c r="F7" s="250" t="s">
        <v>36</v>
      </c>
    </row>
    <row r="8" spans="1:6" ht="7.5" customHeight="1" thickBot="1" x14ac:dyDescent="0.25">
      <c r="A8" s="259"/>
      <c r="B8" s="261"/>
      <c r="C8" s="253"/>
      <c r="D8" s="255"/>
      <c r="E8" s="263"/>
      <c r="F8" s="251"/>
    </row>
    <row r="9" spans="1:6" ht="18" customHeight="1" thickBot="1" x14ac:dyDescent="0.25">
      <c r="A9" s="212" t="s">
        <v>107</v>
      </c>
      <c r="B9" s="213"/>
      <c r="C9" s="213"/>
      <c r="D9" s="213"/>
      <c r="E9" s="213"/>
      <c r="F9" s="265"/>
    </row>
    <row r="10" spans="1:6" ht="21" customHeight="1" x14ac:dyDescent="0.2">
      <c r="A10" s="133">
        <v>1</v>
      </c>
      <c r="B10" s="24" t="s">
        <v>108</v>
      </c>
      <c r="C10" s="9" t="s">
        <v>39</v>
      </c>
      <c r="D10" s="9">
        <v>1</v>
      </c>
      <c r="E10" s="10"/>
      <c r="F10" s="134"/>
    </row>
    <row r="11" spans="1:6" ht="21" customHeight="1" x14ac:dyDescent="0.2">
      <c r="A11" s="127">
        <f>A10+1</f>
        <v>2</v>
      </c>
      <c r="B11" s="19" t="s">
        <v>109</v>
      </c>
      <c r="C11" s="26" t="s">
        <v>50</v>
      </c>
      <c r="D11" s="26">
        <v>45</v>
      </c>
      <c r="E11" s="11"/>
      <c r="F11" s="128"/>
    </row>
    <row r="12" spans="1:6" ht="21" customHeight="1" x14ac:dyDescent="0.2">
      <c r="A12" s="127">
        <f t="shared" ref="A12:A15" si="0">A11+1</f>
        <v>3</v>
      </c>
      <c r="B12" s="19" t="s">
        <v>110</v>
      </c>
      <c r="C12" s="26" t="s">
        <v>111</v>
      </c>
      <c r="D12" s="26">
        <v>10</v>
      </c>
      <c r="E12" s="11"/>
      <c r="F12" s="128"/>
    </row>
    <row r="13" spans="1:6" ht="21" customHeight="1" x14ac:dyDescent="0.2">
      <c r="A13" s="127">
        <f t="shared" si="0"/>
        <v>4</v>
      </c>
      <c r="B13" s="19" t="s">
        <v>112</v>
      </c>
      <c r="C13" s="26" t="s">
        <v>50</v>
      </c>
      <c r="D13" s="26">
        <v>60</v>
      </c>
      <c r="E13" s="11"/>
      <c r="F13" s="128"/>
    </row>
    <row r="14" spans="1:6" ht="21" customHeight="1" x14ac:dyDescent="0.2">
      <c r="A14" s="127">
        <f t="shared" si="0"/>
        <v>5</v>
      </c>
      <c r="B14" s="19" t="s">
        <v>113</v>
      </c>
      <c r="C14" s="26" t="s">
        <v>39</v>
      </c>
      <c r="D14" s="26">
        <v>1</v>
      </c>
      <c r="E14" s="27"/>
      <c r="F14" s="128"/>
    </row>
    <row r="15" spans="1:6" ht="21" customHeight="1" thickBot="1" x14ac:dyDescent="0.25">
      <c r="A15" s="127">
        <f t="shared" si="0"/>
        <v>6</v>
      </c>
      <c r="B15" s="29" t="s">
        <v>114</v>
      </c>
      <c r="C15" s="30" t="s">
        <v>111</v>
      </c>
      <c r="D15" s="30">
        <v>108</v>
      </c>
      <c r="E15" s="31"/>
      <c r="F15" s="135"/>
    </row>
    <row r="16" spans="1:6" ht="18" customHeight="1" thickBot="1" x14ac:dyDescent="0.25">
      <c r="A16" s="212" t="s">
        <v>115</v>
      </c>
      <c r="B16" s="213"/>
      <c r="C16" s="40"/>
      <c r="D16" s="40"/>
      <c r="E16" s="40"/>
      <c r="F16" s="129"/>
    </row>
    <row r="17" spans="1:6" ht="9.9499999999999993" customHeight="1" thickBot="1" x14ac:dyDescent="0.25">
      <c r="A17" s="188"/>
      <c r="B17" s="189"/>
      <c r="C17" s="189"/>
      <c r="D17" s="189"/>
      <c r="E17" s="189"/>
      <c r="F17" s="190"/>
    </row>
    <row r="18" spans="1:6" ht="18" customHeight="1" thickBot="1" x14ac:dyDescent="0.25">
      <c r="A18" s="222" t="s">
        <v>37</v>
      </c>
      <c r="B18" s="266"/>
      <c r="C18" s="266"/>
      <c r="D18" s="266"/>
      <c r="E18" s="266"/>
      <c r="F18" s="267"/>
    </row>
    <row r="19" spans="1:6" ht="21" customHeight="1" x14ac:dyDescent="0.2">
      <c r="A19" s="133">
        <f>A15+1</f>
        <v>7</v>
      </c>
      <c r="B19" s="24" t="s">
        <v>38</v>
      </c>
      <c r="C19" s="9" t="s">
        <v>39</v>
      </c>
      <c r="D19" s="9">
        <v>1</v>
      </c>
      <c r="E19" s="10"/>
      <c r="F19" s="134"/>
    </row>
    <row r="20" spans="1:6" ht="21" customHeight="1" x14ac:dyDescent="0.2">
      <c r="A20" s="127">
        <f>A19+1</f>
        <v>8</v>
      </c>
      <c r="B20" s="19" t="s">
        <v>44</v>
      </c>
      <c r="C20" s="26" t="s">
        <v>45</v>
      </c>
      <c r="D20" s="1">
        <v>2</v>
      </c>
      <c r="E20" s="27"/>
      <c r="F20" s="128"/>
    </row>
    <row r="21" spans="1:6" ht="21" customHeight="1" x14ac:dyDescent="0.2">
      <c r="A21" s="127">
        <f t="shared" ref="A21:A26" si="1">A20+1</f>
        <v>9</v>
      </c>
      <c r="B21" s="19" t="s">
        <v>46</v>
      </c>
      <c r="C21" s="26" t="s">
        <v>39</v>
      </c>
      <c r="D21" s="1">
        <v>1</v>
      </c>
      <c r="E21" s="27"/>
      <c r="F21" s="128"/>
    </row>
    <row r="22" spans="1:6" ht="21" customHeight="1" x14ac:dyDescent="0.2">
      <c r="A22" s="127">
        <f t="shared" si="1"/>
        <v>10</v>
      </c>
      <c r="B22" s="19" t="s">
        <v>116</v>
      </c>
      <c r="C22" s="26" t="s">
        <v>39</v>
      </c>
      <c r="D22" s="1">
        <v>1</v>
      </c>
      <c r="E22" s="27"/>
      <c r="F22" s="128"/>
    </row>
    <row r="23" spans="1:6" ht="30" customHeight="1" x14ac:dyDescent="0.2">
      <c r="A23" s="127">
        <f t="shared" si="1"/>
        <v>11</v>
      </c>
      <c r="B23" s="19" t="s">
        <v>117</v>
      </c>
      <c r="C23" s="26" t="s">
        <v>39</v>
      </c>
      <c r="D23" s="1">
        <v>1</v>
      </c>
      <c r="E23" s="27"/>
      <c r="F23" s="128"/>
    </row>
    <row r="24" spans="1:6" ht="30" customHeight="1" x14ac:dyDescent="0.2">
      <c r="A24" s="127">
        <f t="shared" si="1"/>
        <v>12</v>
      </c>
      <c r="B24" s="19" t="s">
        <v>118</v>
      </c>
      <c r="C24" s="26" t="s">
        <v>39</v>
      </c>
      <c r="D24" s="1">
        <v>1</v>
      </c>
      <c r="E24" s="27"/>
      <c r="F24" s="128"/>
    </row>
    <row r="25" spans="1:6" ht="21" customHeight="1" x14ac:dyDescent="0.2">
      <c r="A25" s="127">
        <f t="shared" si="1"/>
        <v>13</v>
      </c>
      <c r="B25" s="19" t="s">
        <v>41</v>
      </c>
      <c r="C25" s="26" t="s">
        <v>39</v>
      </c>
      <c r="D25" s="1">
        <v>1</v>
      </c>
      <c r="E25" s="27"/>
      <c r="F25" s="128"/>
    </row>
    <row r="26" spans="1:6" ht="21" customHeight="1" x14ac:dyDescent="0.2">
      <c r="A26" s="127">
        <f t="shared" si="1"/>
        <v>14</v>
      </c>
      <c r="B26" s="19" t="s">
        <v>42</v>
      </c>
      <c r="C26" s="26" t="s">
        <v>39</v>
      </c>
      <c r="D26" s="1">
        <v>1</v>
      </c>
      <c r="E26" s="27"/>
      <c r="F26" s="128"/>
    </row>
    <row r="27" spans="1:6" ht="21" customHeight="1" thickBot="1" x14ac:dyDescent="0.25">
      <c r="A27" s="127">
        <f>A26+1</f>
        <v>15</v>
      </c>
      <c r="B27" s="19" t="s">
        <v>51</v>
      </c>
      <c r="C27" s="26" t="s">
        <v>39</v>
      </c>
      <c r="D27" s="26">
        <v>1</v>
      </c>
      <c r="E27" s="11"/>
      <c r="F27" s="128"/>
    </row>
    <row r="28" spans="1:6" ht="18" customHeight="1" thickBot="1" x14ac:dyDescent="0.25">
      <c r="A28" s="212" t="s">
        <v>119</v>
      </c>
      <c r="B28" s="213"/>
      <c r="C28" s="40"/>
      <c r="D28" s="40"/>
      <c r="E28" s="40"/>
      <c r="F28" s="129"/>
    </row>
    <row r="29" spans="1:6" ht="21" customHeight="1" x14ac:dyDescent="0.2">
      <c r="A29" s="226" t="s">
        <v>53</v>
      </c>
      <c r="B29" s="227"/>
      <c r="C29" s="227"/>
      <c r="D29" s="227"/>
      <c r="E29" s="227"/>
      <c r="F29" s="228"/>
    </row>
    <row r="30" spans="1:6" ht="21" customHeight="1" x14ac:dyDescent="0.2">
      <c r="A30" s="229" t="s">
        <v>120</v>
      </c>
      <c r="B30" s="230"/>
      <c r="C30" s="230"/>
      <c r="D30" s="230"/>
      <c r="E30" s="230"/>
      <c r="F30" s="231"/>
    </row>
    <row r="31" spans="1:6" ht="21" customHeight="1" x14ac:dyDescent="0.2">
      <c r="A31" s="236" t="s">
        <v>55</v>
      </c>
      <c r="B31" s="237"/>
      <c r="C31" s="237"/>
      <c r="D31" s="237"/>
      <c r="E31" s="237"/>
      <c r="F31" s="238"/>
    </row>
    <row r="32" spans="1:6" ht="9.9499999999999993" customHeight="1" thickBot="1" x14ac:dyDescent="0.25">
      <c r="A32" s="268"/>
      <c r="B32" s="269"/>
      <c r="C32" s="269"/>
      <c r="D32" s="269"/>
      <c r="E32" s="269"/>
      <c r="F32" s="270"/>
    </row>
    <row r="33" spans="1:6" ht="18" customHeight="1" thickBot="1" x14ac:dyDescent="0.25">
      <c r="A33" s="222" t="s">
        <v>56</v>
      </c>
      <c r="B33" s="223"/>
      <c r="C33" s="223"/>
      <c r="D33" s="223"/>
      <c r="E33" s="223"/>
      <c r="F33" s="224"/>
    </row>
    <row r="34" spans="1:6" ht="30" customHeight="1" x14ac:dyDescent="0.2">
      <c r="A34" s="133">
        <f>A27+1</f>
        <v>16</v>
      </c>
      <c r="B34" s="24" t="s">
        <v>121</v>
      </c>
      <c r="C34" s="9" t="s">
        <v>50</v>
      </c>
      <c r="D34" s="9">
        <v>20</v>
      </c>
      <c r="E34" s="10"/>
      <c r="F34" s="134"/>
    </row>
    <row r="35" spans="1:6" ht="21" customHeight="1" x14ac:dyDescent="0.2">
      <c r="A35" s="127">
        <f t="shared" ref="A35:A64" si="2">A34+1</f>
        <v>17</v>
      </c>
      <c r="B35" s="19" t="s">
        <v>122</v>
      </c>
      <c r="C35" s="26" t="s">
        <v>45</v>
      </c>
      <c r="D35" s="26">
        <v>2</v>
      </c>
      <c r="E35" s="11"/>
      <c r="F35" s="128"/>
    </row>
    <row r="36" spans="1:6" ht="21" customHeight="1" x14ac:dyDescent="0.2">
      <c r="A36" s="127" t="s">
        <v>123</v>
      </c>
      <c r="B36" s="19" t="s">
        <v>124</v>
      </c>
      <c r="C36" s="26" t="s">
        <v>50</v>
      </c>
      <c r="D36" s="26">
        <f>SUM(H58:M58)</f>
        <v>0</v>
      </c>
      <c r="E36" s="27"/>
      <c r="F36" s="128"/>
    </row>
    <row r="37" spans="1:6" ht="21" customHeight="1" x14ac:dyDescent="0.2">
      <c r="A37" s="127">
        <f>A35+1</f>
        <v>18</v>
      </c>
      <c r="B37" s="19" t="s">
        <v>125</v>
      </c>
      <c r="C37" s="26" t="s">
        <v>50</v>
      </c>
      <c r="D37" s="26">
        <v>88</v>
      </c>
      <c r="E37" s="27"/>
      <c r="F37" s="128"/>
    </row>
    <row r="38" spans="1:6" ht="21" customHeight="1" x14ac:dyDescent="0.2">
      <c r="A38" s="127">
        <f t="shared" si="2"/>
        <v>19</v>
      </c>
      <c r="B38" s="19" t="s">
        <v>126</v>
      </c>
      <c r="C38" s="26" t="s">
        <v>50</v>
      </c>
      <c r="D38" s="26">
        <v>36</v>
      </c>
      <c r="E38" s="27"/>
      <c r="F38" s="128"/>
    </row>
    <row r="39" spans="1:6" ht="21" customHeight="1" x14ac:dyDescent="0.2">
      <c r="A39" s="127">
        <f t="shared" si="2"/>
        <v>20</v>
      </c>
      <c r="B39" s="19" t="s">
        <v>127</v>
      </c>
      <c r="C39" s="26" t="s">
        <v>50</v>
      </c>
      <c r="D39" s="26">
        <v>150</v>
      </c>
      <c r="E39" s="27"/>
      <c r="F39" s="128"/>
    </row>
    <row r="40" spans="1:6" ht="21" customHeight="1" x14ac:dyDescent="0.2">
      <c r="A40" s="127">
        <f t="shared" si="2"/>
        <v>21</v>
      </c>
      <c r="B40" s="19" t="s">
        <v>66</v>
      </c>
      <c r="C40" s="26" t="s">
        <v>45</v>
      </c>
      <c r="D40" s="26">
        <v>6</v>
      </c>
      <c r="E40" s="27"/>
      <c r="F40" s="128"/>
    </row>
    <row r="41" spans="1:6" ht="21" customHeight="1" x14ac:dyDescent="0.2">
      <c r="A41" s="127">
        <f>A40+1</f>
        <v>22</v>
      </c>
      <c r="B41" s="21" t="s">
        <v>128</v>
      </c>
      <c r="C41" s="26" t="s">
        <v>45</v>
      </c>
      <c r="D41" s="26">
        <v>1</v>
      </c>
      <c r="E41" s="27"/>
      <c r="F41" s="128"/>
    </row>
    <row r="42" spans="1:6" ht="21" customHeight="1" x14ac:dyDescent="0.2">
      <c r="A42" s="127">
        <f t="shared" si="2"/>
        <v>23</v>
      </c>
      <c r="B42" s="21" t="s">
        <v>129</v>
      </c>
      <c r="C42" s="26" t="s">
        <v>45</v>
      </c>
      <c r="D42" s="26">
        <v>1</v>
      </c>
      <c r="E42" s="11"/>
      <c r="F42" s="128"/>
    </row>
    <row r="43" spans="1:6" ht="21" customHeight="1" x14ac:dyDescent="0.2">
      <c r="A43" s="149">
        <v>23.01</v>
      </c>
      <c r="B43" s="100" t="s">
        <v>130</v>
      </c>
      <c r="C43" s="101" t="s">
        <v>45</v>
      </c>
      <c r="D43" s="101">
        <v>1</v>
      </c>
      <c r="E43" s="11"/>
      <c r="F43" s="128"/>
    </row>
    <row r="44" spans="1:6" ht="21" customHeight="1" x14ac:dyDescent="0.2">
      <c r="A44" s="127">
        <f>A42+1</f>
        <v>24</v>
      </c>
      <c r="B44" s="21" t="s">
        <v>131</v>
      </c>
      <c r="C44" s="26" t="s">
        <v>45</v>
      </c>
      <c r="D44" s="26">
        <v>3</v>
      </c>
      <c r="E44" s="11"/>
      <c r="F44" s="128"/>
    </row>
    <row r="45" spans="1:6" ht="21" customHeight="1" x14ac:dyDescent="0.2">
      <c r="A45" s="127">
        <f t="shared" si="2"/>
        <v>25</v>
      </c>
      <c r="B45" s="21" t="s">
        <v>132</v>
      </c>
      <c r="C45" s="26" t="s">
        <v>45</v>
      </c>
      <c r="D45" s="26">
        <v>7</v>
      </c>
      <c r="E45" s="11"/>
      <c r="F45" s="128"/>
    </row>
    <row r="46" spans="1:6" ht="21" customHeight="1" x14ac:dyDescent="0.2">
      <c r="A46" s="127">
        <f>A45+1</f>
        <v>26</v>
      </c>
      <c r="B46" s="19" t="s">
        <v>133</v>
      </c>
      <c r="C46" s="26" t="s">
        <v>50</v>
      </c>
      <c r="D46" s="26">
        <v>300</v>
      </c>
      <c r="E46" s="11"/>
      <c r="F46" s="128"/>
    </row>
    <row r="47" spans="1:6" ht="21" customHeight="1" x14ac:dyDescent="0.2">
      <c r="A47" s="127">
        <f t="shared" si="2"/>
        <v>27</v>
      </c>
      <c r="B47" s="19" t="s">
        <v>134</v>
      </c>
      <c r="C47" s="26" t="s">
        <v>50</v>
      </c>
      <c r="D47" s="26">
        <v>70</v>
      </c>
      <c r="E47" s="11"/>
      <c r="F47" s="128"/>
    </row>
    <row r="48" spans="1:6" ht="21" customHeight="1" x14ac:dyDescent="0.2">
      <c r="A48" s="127">
        <f t="shared" si="2"/>
        <v>28</v>
      </c>
      <c r="B48" s="19" t="s">
        <v>135</v>
      </c>
      <c r="C48" s="26" t="s">
        <v>45</v>
      </c>
      <c r="D48" s="26">
        <v>2</v>
      </c>
      <c r="E48" s="11"/>
      <c r="F48" s="128"/>
    </row>
    <row r="49" spans="1:14" ht="21" customHeight="1" x14ac:dyDescent="0.2">
      <c r="A49" s="127">
        <f t="shared" si="2"/>
        <v>29</v>
      </c>
      <c r="B49" s="19" t="s">
        <v>136</v>
      </c>
      <c r="C49" s="26" t="s">
        <v>45</v>
      </c>
      <c r="D49" s="26">
        <v>3</v>
      </c>
      <c r="E49" s="11"/>
      <c r="F49" s="128"/>
    </row>
    <row r="50" spans="1:14" ht="21" customHeight="1" x14ac:dyDescent="0.2">
      <c r="A50" s="127">
        <f>A49+1</f>
        <v>30</v>
      </c>
      <c r="B50" s="19" t="s">
        <v>137</v>
      </c>
      <c r="C50" s="26" t="s">
        <v>45</v>
      </c>
      <c r="D50" s="26">
        <v>3</v>
      </c>
      <c r="E50" s="11"/>
      <c r="F50" s="128"/>
    </row>
    <row r="51" spans="1:14" ht="21" customHeight="1" x14ac:dyDescent="0.2">
      <c r="A51" s="127">
        <f t="shared" si="2"/>
        <v>31</v>
      </c>
      <c r="B51" s="19" t="s">
        <v>138</v>
      </c>
      <c r="C51" s="26" t="s">
        <v>45</v>
      </c>
      <c r="D51" s="26">
        <v>1</v>
      </c>
      <c r="E51" s="11"/>
      <c r="F51" s="128"/>
    </row>
    <row r="52" spans="1:14" ht="21" customHeight="1" x14ac:dyDescent="0.2">
      <c r="A52" s="127">
        <f t="shared" si="2"/>
        <v>32</v>
      </c>
      <c r="B52" s="19" t="s">
        <v>139</v>
      </c>
      <c r="C52" s="26" t="s">
        <v>45</v>
      </c>
      <c r="D52" s="26">
        <v>1</v>
      </c>
      <c r="E52" s="11"/>
      <c r="F52" s="128"/>
      <c r="I52" s="4"/>
      <c r="J52" s="5"/>
      <c r="K52" s="6"/>
      <c r="L52" s="7"/>
      <c r="M52" s="13"/>
      <c r="N52" s="14"/>
    </row>
    <row r="53" spans="1:14" ht="21" customHeight="1" x14ac:dyDescent="0.2">
      <c r="A53" s="127">
        <f t="shared" si="2"/>
        <v>33</v>
      </c>
      <c r="B53" s="19" t="s">
        <v>140</v>
      </c>
      <c r="C53" s="26" t="s">
        <v>45</v>
      </c>
      <c r="D53" s="26">
        <v>1</v>
      </c>
      <c r="E53" s="11"/>
      <c r="F53" s="128"/>
      <c r="I53" s="4"/>
      <c r="J53" s="5"/>
      <c r="K53" s="6"/>
      <c r="L53" s="7"/>
      <c r="M53" s="13"/>
      <c r="N53" s="14"/>
    </row>
    <row r="54" spans="1:14" ht="21" customHeight="1" x14ac:dyDescent="0.2">
      <c r="A54" s="127">
        <f t="shared" si="2"/>
        <v>34</v>
      </c>
      <c r="B54" s="19" t="s">
        <v>141</v>
      </c>
      <c r="C54" s="26" t="s">
        <v>45</v>
      </c>
      <c r="D54" s="26">
        <v>1</v>
      </c>
      <c r="E54" s="11"/>
      <c r="F54" s="128"/>
      <c r="I54" s="4"/>
      <c r="J54" s="5"/>
      <c r="K54" s="6"/>
      <c r="L54" s="7"/>
      <c r="M54" s="13"/>
      <c r="N54" s="14"/>
    </row>
    <row r="55" spans="1:14" ht="21" customHeight="1" x14ac:dyDescent="0.2">
      <c r="A55" s="127">
        <f>A54+1</f>
        <v>35</v>
      </c>
      <c r="B55" s="19" t="s">
        <v>142</v>
      </c>
      <c r="C55" s="26" t="s">
        <v>45</v>
      </c>
      <c r="D55" s="26">
        <v>1</v>
      </c>
      <c r="E55" s="11"/>
      <c r="F55" s="128"/>
    </row>
    <row r="56" spans="1:14" ht="21" customHeight="1" x14ac:dyDescent="0.2">
      <c r="A56" s="127">
        <f t="shared" si="2"/>
        <v>36</v>
      </c>
      <c r="B56" s="19" t="s">
        <v>143</v>
      </c>
      <c r="C56" s="26" t="s">
        <v>45</v>
      </c>
      <c r="D56" s="26">
        <v>2</v>
      </c>
      <c r="E56" s="11"/>
      <c r="F56" s="128"/>
    </row>
    <row r="57" spans="1:14" ht="21" customHeight="1" x14ac:dyDescent="0.2">
      <c r="A57" s="127">
        <f t="shared" si="2"/>
        <v>37</v>
      </c>
      <c r="B57" s="19" t="s">
        <v>144</v>
      </c>
      <c r="C57" s="26" t="s">
        <v>45</v>
      </c>
      <c r="D57" s="26">
        <v>1</v>
      </c>
      <c r="E57" s="11"/>
      <c r="F57" s="128"/>
    </row>
    <row r="58" spans="1:14" ht="21" customHeight="1" x14ac:dyDescent="0.2">
      <c r="A58" s="127">
        <f>A57+1</f>
        <v>38</v>
      </c>
      <c r="B58" s="19" t="s">
        <v>145</v>
      </c>
      <c r="C58" s="26" t="s">
        <v>45</v>
      </c>
      <c r="D58" s="26">
        <v>1</v>
      </c>
      <c r="E58" s="11"/>
      <c r="F58" s="128"/>
    </row>
    <row r="59" spans="1:14" ht="21" customHeight="1" x14ac:dyDescent="0.2">
      <c r="A59" s="127">
        <f t="shared" si="2"/>
        <v>39</v>
      </c>
      <c r="B59" s="19" t="s">
        <v>146</v>
      </c>
      <c r="C59" s="26" t="s">
        <v>45</v>
      </c>
      <c r="D59" s="26">
        <v>2</v>
      </c>
      <c r="E59" s="11"/>
      <c r="F59" s="128"/>
    </row>
    <row r="60" spans="1:14" ht="21" customHeight="1" x14ac:dyDescent="0.2">
      <c r="A60" s="127">
        <f t="shared" si="2"/>
        <v>40</v>
      </c>
      <c r="B60" s="19" t="s">
        <v>147</v>
      </c>
      <c r="C60" s="26" t="s">
        <v>45</v>
      </c>
      <c r="D60" s="26">
        <v>1</v>
      </c>
      <c r="E60" s="11"/>
      <c r="F60" s="128"/>
    </row>
    <row r="61" spans="1:14" ht="21" customHeight="1" x14ac:dyDescent="0.2">
      <c r="A61" s="127">
        <f t="shared" si="2"/>
        <v>41</v>
      </c>
      <c r="B61" s="19" t="s">
        <v>64</v>
      </c>
      <c r="C61" s="26" t="s">
        <v>45</v>
      </c>
      <c r="D61" s="26">
        <v>4</v>
      </c>
      <c r="E61" s="11"/>
      <c r="F61" s="128"/>
    </row>
    <row r="62" spans="1:14" ht="21" customHeight="1" x14ac:dyDescent="0.2">
      <c r="A62" s="127">
        <f>A61+1</f>
        <v>42</v>
      </c>
      <c r="B62" s="19" t="s">
        <v>148</v>
      </c>
      <c r="C62" s="26" t="s">
        <v>70</v>
      </c>
      <c r="D62" s="26">
        <v>518</v>
      </c>
      <c r="E62" s="11"/>
      <c r="F62" s="128"/>
    </row>
    <row r="63" spans="1:14" ht="21" customHeight="1" x14ac:dyDescent="0.2">
      <c r="A63" s="127">
        <f t="shared" si="2"/>
        <v>43</v>
      </c>
      <c r="B63" s="19" t="s">
        <v>149</v>
      </c>
      <c r="C63" s="26" t="s">
        <v>70</v>
      </c>
      <c r="D63" s="26">
        <v>74</v>
      </c>
      <c r="E63" s="11"/>
      <c r="F63" s="128"/>
    </row>
    <row r="64" spans="1:14" ht="21" customHeight="1" thickBot="1" x14ac:dyDescent="0.25">
      <c r="A64" s="127">
        <f t="shared" si="2"/>
        <v>44</v>
      </c>
      <c r="B64" s="29" t="s">
        <v>150</v>
      </c>
      <c r="C64" s="30" t="s">
        <v>73</v>
      </c>
      <c r="D64" s="30">
        <v>592</v>
      </c>
      <c r="E64" s="31"/>
      <c r="F64" s="135"/>
    </row>
    <row r="65" spans="1:6" ht="18" customHeight="1" thickBot="1" x14ac:dyDescent="0.25">
      <c r="A65" s="212" t="s">
        <v>151</v>
      </c>
      <c r="B65" s="213"/>
      <c r="C65" s="40"/>
      <c r="D65" s="40"/>
      <c r="E65" s="40"/>
      <c r="F65" s="129"/>
    </row>
    <row r="66" spans="1:6" ht="9.9499999999999993" customHeight="1" thickBot="1" x14ac:dyDescent="0.25">
      <c r="A66" s="239"/>
      <c r="B66" s="240"/>
      <c r="C66" s="240"/>
      <c r="D66" s="240"/>
      <c r="E66" s="240"/>
      <c r="F66" s="241"/>
    </row>
    <row r="67" spans="1:6" ht="18" customHeight="1" thickBot="1" x14ac:dyDescent="0.25">
      <c r="A67" s="222" t="s">
        <v>152</v>
      </c>
      <c r="B67" s="223"/>
      <c r="C67" s="223"/>
      <c r="D67" s="223"/>
      <c r="E67" s="223"/>
      <c r="F67" s="224"/>
    </row>
    <row r="68" spans="1:6" ht="21" customHeight="1" x14ac:dyDescent="0.2">
      <c r="A68" s="133">
        <f>A64+1</f>
        <v>45</v>
      </c>
      <c r="B68" s="24" t="s">
        <v>153</v>
      </c>
      <c r="C68" s="9" t="s">
        <v>111</v>
      </c>
      <c r="D68" s="9">
        <v>26</v>
      </c>
      <c r="E68" s="10"/>
      <c r="F68" s="134"/>
    </row>
    <row r="69" spans="1:6" ht="21" customHeight="1" x14ac:dyDescent="0.2">
      <c r="A69" s="127">
        <f>A68+1</f>
        <v>46</v>
      </c>
      <c r="B69" s="19" t="s">
        <v>154</v>
      </c>
      <c r="C69" s="26" t="s">
        <v>111</v>
      </c>
      <c r="D69" s="26">
        <v>108</v>
      </c>
      <c r="E69" s="11"/>
      <c r="F69" s="128"/>
    </row>
    <row r="70" spans="1:6" ht="21" customHeight="1" x14ac:dyDescent="0.2">
      <c r="A70" s="127">
        <f t="shared" ref="A70:A77" si="3">A69+1</f>
        <v>47</v>
      </c>
      <c r="B70" s="19" t="s">
        <v>155</v>
      </c>
      <c r="C70" s="26" t="s">
        <v>111</v>
      </c>
      <c r="D70" s="26">
        <f>108-D68</f>
        <v>82</v>
      </c>
      <c r="E70" s="11"/>
      <c r="F70" s="128"/>
    </row>
    <row r="71" spans="1:6" ht="21" customHeight="1" x14ac:dyDescent="0.2">
      <c r="A71" s="127">
        <f t="shared" si="3"/>
        <v>48</v>
      </c>
      <c r="B71" s="19" t="s">
        <v>156</v>
      </c>
      <c r="C71" s="26" t="s">
        <v>111</v>
      </c>
      <c r="D71" s="26">
        <v>108</v>
      </c>
      <c r="E71" s="11"/>
      <c r="F71" s="128"/>
    </row>
    <row r="72" spans="1:6" ht="21" customHeight="1" x14ac:dyDescent="0.2">
      <c r="A72" s="127">
        <f t="shared" si="3"/>
        <v>49</v>
      </c>
      <c r="B72" s="19" t="s">
        <v>157</v>
      </c>
      <c r="C72" s="26" t="s">
        <v>70</v>
      </c>
      <c r="D72" s="26">
        <v>21</v>
      </c>
      <c r="E72" s="11"/>
      <c r="F72" s="128"/>
    </row>
    <row r="73" spans="1:6" ht="21" customHeight="1" x14ac:dyDescent="0.2">
      <c r="A73" s="127">
        <f t="shared" si="3"/>
        <v>50</v>
      </c>
      <c r="B73" s="19" t="s">
        <v>158</v>
      </c>
      <c r="C73" s="26" t="s">
        <v>111</v>
      </c>
      <c r="D73" s="26">
        <v>82</v>
      </c>
      <c r="E73" s="11"/>
      <c r="F73" s="128"/>
    </row>
    <row r="74" spans="1:6" ht="21" customHeight="1" x14ac:dyDescent="0.2">
      <c r="A74" s="127">
        <f t="shared" si="3"/>
        <v>51</v>
      </c>
      <c r="B74" s="19" t="s">
        <v>159</v>
      </c>
      <c r="C74" s="26" t="s">
        <v>77</v>
      </c>
      <c r="D74" s="26">
        <v>27</v>
      </c>
      <c r="E74" s="11"/>
      <c r="F74" s="128"/>
    </row>
    <row r="75" spans="1:6" ht="21" customHeight="1" x14ac:dyDescent="0.2">
      <c r="A75" s="127">
        <f t="shared" si="3"/>
        <v>52</v>
      </c>
      <c r="B75" s="19" t="s">
        <v>160</v>
      </c>
      <c r="C75" s="26" t="s">
        <v>77</v>
      </c>
      <c r="D75" s="26">
        <v>10</v>
      </c>
      <c r="E75" s="11"/>
      <c r="F75" s="128"/>
    </row>
    <row r="76" spans="1:6" ht="21" customHeight="1" x14ac:dyDescent="0.2">
      <c r="A76" s="127">
        <f t="shared" si="3"/>
        <v>53</v>
      </c>
      <c r="B76" s="19" t="s">
        <v>161</v>
      </c>
      <c r="C76" s="26" t="s">
        <v>50</v>
      </c>
      <c r="D76" s="26">
        <v>60</v>
      </c>
      <c r="E76" s="11"/>
      <c r="F76" s="128"/>
    </row>
    <row r="77" spans="1:6" ht="21" customHeight="1" x14ac:dyDescent="0.2">
      <c r="A77" s="127">
        <f t="shared" si="3"/>
        <v>54</v>
      </c>
      <c r="B77" s="19" t="s">
        <v>162</v>
      </c>
      <c r="C77" s="26" t="s">
        <v>163</v>
      </c>
      <c r="D77" s="26">
        <v>11</v>
      </c>
      <c r="E77" s="11"/>
      <c r="F77" s="128"/>
    </row>
    <row r="78" spans="1:6" ht="21" customHeight="1" thickBot="1" x14ac:dyDescent="0.25">
      <c r="A78" s="136">
        <f>A77+1</f>
        <v>55</v>
      </c>
      <c r="B78" s="29" t="s">
        <v>164</v>
      </c>
      <c r="C78" s="30" t="s">
        <v>39</v>
      </c>
      <c r="D78" s="30">
        <v>1</v>
      </c>
      <c r="E78" s="31"/>
      <c r="F78" s="135"/>
    </row>
    <row r="79" spans="1:6" ht="18" customHeight="1" thickBot="1" x14ac:dyDescent="0.25">
      <c r="A79" s="212" t="s">
        <v>165</v>
      </c>
      <c r="B79" s="213"/>
      <c r="C79" s="40"/>
      <c r="D79" s="40"/>
      <c r="E79" s="40"/>
      <c r="F79" s="129"/>
    </row>
    <row r="80" spans="1:6" ht="9.9499999999999993" customHeight="1" thickBot="1" x14ac:dyDescent="0.25">
      <c r="A80" s="233"/>
      <c r="B80" s="234"/>
      <c r="C80" s="234"/>
      <c r="D80" s="234"/>
      <c r="E80" s="234"/>
      <c r="F80" s="235"/>
    </row>
    <row r="81" spans="1:6" ht="18" customHeight="1" thickBot="1" x14ac:dyDescent="0.25">
      <c r="A81" s="222" t="s">
        <v>75</v>
      </c>
      <c r="B81" s="223"/>
      <c r="C81" s="223"/>
      <c r="D81" s="223"/>
      <c r="E81" s="223"/>
      <c r="F81" s="224"/>
    </row>
    <row r="82" spans="1:6" ht="21" customHeight="1" x14ac:dyDescent="0.2">
      <c r="A82" s="133">
        <f>A78+1</f>
        <v>56</v>
      </c>
      <c r="B82" s="24" t="s">
        <v>76</v>
      </c>
      <c r="C82" s="9" t="s">
        <v>77</v>
      </c>
      <c r="D82" s="9">
        <v>440</v>
      </c>
      <c r="E82" s="10"/>
      <c r="F82" s="134"/>
    </row>
    <row r="83" spans="1:6" ht="21" customHeight="1" x14ac:dyDescent="0.2">
      <c r="A83" s="127">
        <f>A82+1</f>
        <v>57</v>
      </c>
      <c r="B83" s="19" t="s">
        <v>78</v>
      </c>
      <c r="C83" s="26" t="s">
        <v>77</v>
      </c>
      <c r="D83" s="26">
        <v>375</v>
      </c>
      <c r="E83" s="11"/>
      <c r="F83" s="128"/>
    </row>
    <row r="84" spans="1:6" ht="21" customHeight="1" x14ac:dyDescent="0.2">
      <c r="A84" s="127">
        <f>A83+1</f>
        <v>58</v>
      </c>
      <c r="B84" s="19" t="s">
        <v>79</v>
      </c>
      <c r="C84" s="26" t="s">
        <v>70</v>
      </c>
      <c r="D84" s="26">
        <v>42</v>
      </c>
      <c r="E84" s="11"/>
      <c r="F84" s="128"/>
    </row>
    <row r="85" spans="1:6" ht="21" customHeight="1" x14ac:dyDescent="0.2">
      <c r="A85" s="127">
        <f>A84+1</f>
        <v>59</v>
      </c>
      <c r="B85" s="19" t="s">
        <v>166</v>
      </c>
      <c r="C85" s="26" t="s">
        <v>39</v>
      </c>
      <c r="D85" s="26">
        <v>1</v>
      </c>
      <c r="E85" s="11"/>
      <c r="F85" s="128"/>
    </row>
    <row r="86" spans="1:6" ht="21" customHeight="1" x14ac:dyDescent="0.2">
      <c r="A86" s="127">
        <f>A85+1</f>
        <v>60</v>
      </c>
      <c r="B86" s="19" t="s">
        <v>81</v>
      </c>
      <c r="C86" s="26" t="s">
        <v>50</v>
      </c>
      <c r="D86" s="26">
        <v>270</v>
      </c>
      <c r="E86" s="11"/>
      <c r="F86" s="128"/>
    </row>
    <row r="87" spans="1:6" ht="21" customHeight="1" x14ac:dyDescent="0.2">
      <c r="A87" s="127">
        <f t="shared" ref="A87:A88" si="4">A86+1</f>
        <v>61</v>
      </c>
      <c r="B87" s="19" t="s">
        <v>167</v>
      </c>
      <c r="C87" s="26" t="s">
        <v>50</v>
      </c>
      <c r="D87" s="26">
        <v>32</v>
      </c>
      <c r="E87" s="11"/>
      <c r="F87" s="128"/>
    </row>
    <row r="88" spans="1:6" ht="21" customHeight="1" thickBot="1" x14ac:dyDescent="0.25">
      <c r="A88" s="136">
        <f t="shared" si="4"/>
        <v>62</v>
      </c>
      <c r="B88" s="29" t="s">
        <v>168</v>
      </c>
      <c r="C88" s="30" t="s">
        <v>45</v>
      </c>
      <c r="D88" s="30">
        <v>4</v>
      </c>
      <c r="E88" s="31"/>
      <c r="F88" s="135"/>
    </row>
    <row r="89" spans="1:6" ht="18" customHeight="1" thickBot="1" x14ac:dyDescent="0.25">
      <c r="A89" s="212" t="s">
        <v>169</v>
      </c>
      <c r="B89" s="213"/>
      <c r="C89" s="40"/>
      <c r="D89" s="40"/>
      <c r="E89" s="40"/>
      <c r="F89" s="129"/>
    </row>
    <row r="90" spans="1:6" ht="9.9499999999999993" customHeight="1" thickBot="1" x14ac:dyDescent="0.25">
      <c r="A90" s="233"/>
      <c r="B90" s="234"/>
      <c r="C90" s="234"/>
      <c r="D90" s="234"/>
      <c r="E90" s="234"/>
      <c r="F90" s="235"/>
    </row>
    <row r="91" spans="1:6" ht="18" customHeight="1" thickBot="1" x14ac:dyDescent="0.25">
      <c r="A91" s="222" t="s">
        <v>83</v>
      </c>
      <c r="B91" s="223"/>
      <c r="C91" s="223"/>
      <c r="D91" s="223"/>
      <c r="E91" s="223"/>
      <c r="F91" s="224"/>
    </row>
    <row r="92" spans="1:6" ht="21" customHeight="1" x14ac:dyDescent="0.2">
      <c r="A92" s="133">
        <f>A88+1</f>
        <v>63</v>
      </c>
      <c r="B92" s="24" t="s">
        <v>84</v>
      </c>
      <c r="C92" s="9" t="s">
        <v>39</v>
      </c>
      <c r="D92" s="9">
        <v>1</v>
      </c>
      <c r="E92" s="10"/>
      <c r="F92" s="134"/>
    </row>
    <row r="93" spans="1:6" ht="21" customHeight="1" thickBot="1" x14ac:dyDescent="0.25">
      <c r="A93" s="136">
        <f>A92+1</f>
        <v>64</v>
      </c>
      <c r="B93" s="29" t="s">
        <v>85</v>
      </c>
      <c r="C93" s="30" t="s">
        <v>39</v>
      </c>
      <c r="D93" s="30">
        <v>1</v>
      </c>
      <c r="E93" s="31"/>
      <c r="F93" s="135"/>
    </row>
    <row r="94" spans="1:6" ht="18" customHeight="1" thickBot="1" x14ac:dyDescent="0.25">
      <c r="A94" s="212" t="s">
        <v>170</v>
      </c>
      <c r="B94" s="213"/>
      <c r="C94" s="40"/>
      <c r="D94" s="40"/>
      <c r="E94" s="40"/>
      <c r="F94" s="129"/>
    </row>
    <row r="95" spans="1:6" ht="18" customHeight="1" thickBot="1" x14ac:dyDescent="0.25">
      <c r="A95" s="212" t="s">
        <v>171</v>
      </c>
      <c r="B95" s="213"/>
      <c r="C95" s="213"/>
      <c r="D95" s="213"/>
      <c r="E95" s="280"/>
      <c r="F95" s="129"/>
    </row>
    <row r="96" spans="1:6" ht="9.9499999999999993" customHeight="1" thickBot="1" x14ac:dyDescent="0.25">
      <c r="A96" s="239"/>
      <c r="B96" s="240"/>
      <c r="C96" s="240"/>
      <c r="D96" s="240"/>
      <c r="E96" s="240"/>
      <c r="F96" s="241"/>
    </row>
    <row r="97" spans="1:6" ht="18" customHeight="1" thickBot="1" x14ac:dyDescent="0.25">
      <c r="A97" s="222" t="s">
        <v>172</v>
      </c>
      <c r="B97" s="223"/>
      <c r="C97" s="223"/>
      <c r="D97" s="223"/>
      <c r="E97" s="223"/>
      <c r="F97" s="224"/>
    </row>
    <row r="98" spans="1:6" ht="21" customHeight="1" thickBot="1" x14ac:dyDescent="0.25">
      <c r="A98" s="133" t="s">
        <v>173</v>
      </c>
      <c r="B98" s="24" t="s">
        <v>89</v>
      </c>
      <c r="C98" s="9" t="s">
        <v>39</v>
      </c>
      <c r="D98" s="9">
        <v>1</v>
      </c>
      <c r="E98" s="10"/>
      <c r="F98" s="134"/>
    </row>
    <row r="99" spans="1:6" ht="18" customHeight="1" thickBot="1" x14ac:dyDescent="0.25">
      <c r="A99" s="212" t="s">
        <v>174</v>
      </c>
      <c r="B99" s="213"/>
      <c r="C99" s="40"/>
      <c r="D99" s="40"/>
      <c r="E99" s="40"/>
      <c r="F99" s="129"/>
    </row>
    <row r="100" spans="1:6" ht="9.9499999999999993" customHeight="1" thickBot="1" x14ac:dyDescent="0.25">
      <c r="A100" s="219"/>
      <c r="B100" s="220"/>
      <c r="C100" s="220"/>
      <c r="D100" s="220"/>
      <c r="E100" s="220"/>
      <c r="F100" s="221"/>
    </row>
    <row r="101" spans="1:6" ht="18" customHeight="1" thickBot="1" x14ac:dyDescent="0.25">
      <c r="A101" s="222" t="s">
        <v>94</v>
      </c>
      <c r="B101" s="223"/>
      <c r="C101" s="223"/>
      <c r="D101" s="223"/>
      <c r="E101" s="223"/>
      <c r="F101" s="224"/>
    </row>
    <row r="102" spans="1:6" ht="21" customHeight="1" x14ac:dyDescent="0.2">
      <c r="A102" s="133">
        <f>A93+1</f>
        <v>65</v>
      </c>
      <c r="B102" s="39" t="s">
        <v>175</v>
      </c>
      <c r="C102" s="46" t="s">
        <v>45</v>
      </c>
      <c r="D102" s="84">
        <v>2</v>
      </c>
      <c r="E102" s="10"/>
      <c r="F102" s="191"/>
    </row>
    <row r="103" spans="1:6" ht="21" customHeight="1" x14ac:dyDescent="0.2">
      <c r="A103" s="127">
        <f t="shared" ref="A103:A105" si="5">A102+1</f>
        <v>66</v>
      </c>
      <c r="B103" s="20" t="s">
        <v>176</v>
      </c>
      <c r="C103" s="3" t="s">
        <v>45</v>
      </c>
      <c r="D103" s="1">
        <v>2</v>
      </c>
      <c r="E103" s="11"/>
      <c r="F103" s="192"/>
    </row>
    <row r="104" spans="1:6" ht="21" customHeight="1" x14ac:dyDescent="0.2">
      <c r="A104" s="136">
        <f t="shared" si="5"/>
        <v>67</v>
      </c>
      <c r="B104" s="38" t="s">
        <v>177</v>
      </c>
      <c r="C104" s="47" t="s">
        <v>45</v>
      </c>
      <c r="D104" s="8">
        <v>2</v>
      </c>
      <c r="E104" s="31"/>
      <c r="F104" s="193"/>
    </row>
    <row r="105" spans="1:6" ht="21" customHeight="1" thickBot="1" x14ac:dyDescent="0.25">
      <c r="A105" s="127">
        <f t="shared" si="5"/>
        <v>68</v>
      </c>
      <c r="B105" s="19" t="s">
        <v>102</v>
      </c>
      <c r="C105" s="3" t="s">
        <v>50</v>
      </c>
      <c r="D105" s="1">
        <v>100</v>
      </c>
      <c r="E105" s="11"/>
      <c r="F105" s="192"/>
    </row>
    <row r="106" spans="1:6" ht="18" customHeight="1" thickBot="1" x14ac:dyDescent="0.25">
      <c r="A106" s="212" t="s">
        <v>178</v>
      </c>
      <c r="B106" s="213"/>
      <c r="C106" s="40"/>
      <c r="D106" s="40"/>
      <c r="E106" s="41"/>
      <c r="F106" s="129"/>
    </row>
    <row r="107" spans="1:6" ht="21" customHeight="1" thickBot="1" x14ac:dyDescent="0.25">
      <c r="A107" s="272" t="s">
        <v>179</v>
      </c>
      <c r="B107" s="273"/>
      <c r="C107" s="273"/>
      <c r="D107" s="273"/>
      <c r="E107" s="273"/>
      <c r="F107" s="274"/>
    </row>
    <row r="108" spans="1:6" ht="18" customHeight="1" thickBot="1" x14ac:dyDescent="0.3">
      <c r="A108" s="205" t="s">
        <v>180</v>
      </c>
      <c r="B108" s="206"/>
      <c r="C108" s="206"/>
      <c r="D108" s="206"/>
      <c r="E108" s="275"/>
      <c r="F108" s="165"/>
    </row>
    <row r="109" spans="1:6" ht="15" customHeight="1" x14ac:dyDescent="0.2"/>
    <row r="110" spans="1:6" x14ac:dyDescent="0.2">
      <c r="A110" s="276"/>
      <c r="B110" s="276"/>
      <c r="C110" s="276"/>
      <c r="D110" s="276"/>
      <c r="E110" s="276"/>
      <c r="F110" s="276"/>
    </row>
    <row r="111" spans="1:6" ht="17.25" customHeight="1" x14ac:dyDescent="0.2"/>
    <row r="113" ht="15.75" customHeight="1" x14ac:dyDescent="0.2"/>
    <row r="115" ht="16.5" customHeight="1" x14ac:dyDescent="0.2"/>
    <row r="118" ht="15" customHeight="1" x14ac:dyDescent="0.2"/>
    <row r="119" ht="16.5" customHeight="1" x14ac:dyDescent="0.2"/>
    <row r="128" ht="15" customHeight="1" x14ac:dyDescent="0.2"/>
    <row r="140" spans="9:14" x14ac:dyDescent="0.2">
      <c r="I140" s="4"/>
      <c r="J140" s="5"/>
      <c r="K140" s="6"/>
      <c r="L140" s="7"/>
      <c r="M140" s="13"/>
      <c r="N140" s="14"/>
    </row>
    <row r="141" spans="9:14" x14ac:dyDescent="0.2">
      <c r="I141" s="4"/>
      <c r="J141" s="5"/>
      <c r="K141" s="6"/>
      <c r="L141" s="7"/>
      <c r="M141" s="13"/>
      <c r="N141" s="14"/>
    </row>
    <row r="183" spans="1:6" x14ac:dyDescent="0.2">
      <c r="A183" s="277"/>
      <c r="B183" s="277"/>
      <c r="C183" s="277"/>
      <c r="D183" s="277"/>
      <c r="E183" s="277"/>
      <c r="F183" s="277"/>
    </row>
    <row r="184" spans="1:6" x14ac:dyDescent="0.2">
      <c r="A184" s="277"/>
      <c r="B184" s="277"/>
      <c r="C184" s="277"/>
      <c r="D184" s="277"/>
      <c r="E184" s="277"/>
      <c r="F184" s="277"/>
    </row>
    <row r="185" spans="1:6" x14ac:dyDescent="0.2">
      <c r="A185" s="278"/>
      <c r="B185" s="278"/>
      <c r="C185" s="278"/>
      <c r="D185" s="278"/>
      <c r="E185" s="278"/>
      <c r="F185" s="278"/>
    </row>
    <row r="186" spans="1:6" x14ac:dyDescent="0.2">
      <c r="A186" s="4"/>
      <c r="B186" s="170"/>
      <c r="C186" s="4"/>
      <c r="D186" s="4"/>
      <c r="E186" s="167"/>
      <c r="F186" s="169"/>
    </row>
    <row r="187" spans="1:6" x14ac:dyDescent="0.2">
      <c r="A187" s="171"/>
      <c r="B187" s="172"/>
      <c r="C187" s="171"/>
      <c r="D187" s="171"/>
      <c r="E187" s="173"/>
      <c r="F187" s="174"/>
    </row>
    <row r="188" spans="1:6" x14ac:dyDescent="0.2">
      <c r="A188" s="171"/>
      <c r="B188" s="172"/>
      <c r="C188" s="171"/>
      <c r="D188" s="171"/>
      <c r="E188" s="175"/>
      <c r="F188" s="175"/>
    </row>
    <row r="189" spans="1:6" x14ac:dyDescent="0.2">
      <c r="A189" s="279"/>
      <c r="B189" s="279"/>
      <c r="C189" s="279"/>
      <c r="D189" s="279"/>
      <c r="E189" s="279"/>
      <c r="F189" s="279"/>
    </row>
    <row r="190" spans="1:6" x14ac:dyDescent="0.2">
      <c r="A190" s="171"/>
      <c r="B190" s="176"/>
      <c r="C190" s="4"/>
      <c r="D190" s="4"/>
      <c r="E190" s="169"/>
      <c r="F190" s="177"/>
    </row>
    <row r="191" spans="1:6" x14ac:dyDescent="0.2">
      <c r="A191" s="4"/>
      <c r="B191" s="170"/>
      <c r="C191" s="4"/>
      <c r="D191" s="4"/>
      <c r="E191" s="169"/>
      <c r="F191" s="169"/>
    </row>
    <row r="192" spans="1:6" x14ac:dyDescent="0.2">
      <c r="A192" s="4"/>
      <c r="B192" s="176"/>
      <c r="C192" s="4"/>
      <c r="D192" s="4"/>
      <c r="E192" s="169"/>
      <c r="F192" s="169"/>
    </row>
    <row r="193" spans="1:6" x14ac:dyDescent="0.2">
      <c r="A193" s="4"/>
      <c r="B193" s="176"/>
      <c r="C193" s="4"/>
      <c r="D193" s="4"/>
      <c r="E193" s="169"/>
      <c r="F193" s="169"/>
    </row>
    <row r="194" spans="1:6" x14ac:dyDescent="0.2">
      <c r="A194" s="171"/>
      <c r="B194" s="176"/>
      <c r="C194" s="6"/>
      <c r="D194" s="7"/>
      <c r="E194" s="177"/>
      <c r="F194" s="177"/>
    </row>
    <row r="195" spans="1:6" x14ac:dyDescent="0.2">
      <c r="A195" s="171"/>
      <c r="B195" s="170"/>
      <c r="C195" s="6"/>
      <c r="D195" s="7"/>
      <c r="E195" s="177"/>
      <c r="F195" s="177"/>
    </row>
    <row r="196" spans="1:6" x14ac:dyDescent="0.2">
      <c r="A196" s="171"/>
      <c r="B196" s="176"/>
      <c r="C196" s="6"/>
      <c r="D196" s="7"/>
      <c r="E196" s="177"/>
      <c r="F196" s="177"/>
    </row>
    <row r="197" spans="1:6" x14ac:dyDescent="0.2">
      <c r="A197" s="4"/>
      <c r="B197" s="176"/>
      <c r="C197" s="6"/>
      <c r="D197" s="7"/>
      <c r="E197" s="177"/>
      <c r="F197" s="177"/>
    </row>
    <row r="198" spans="1:6" x14ac:dyDescent="0.2">
      <c r="A198" s="4"/>
      <c r="B198" s="176"/>
      <c r="C198" s="6"/>
      <c r="D198" s="7"/>
      <c r="E198" s="177"/>
      <c r="F198" s="177"/>
    </row>
    <row r="199" spans="1:6" x14ac:dyDescent="0.2">
      <c r="A199" s="171"/>
      <c r="B199" s="176"/>
      <c r="C199" s="6"/>
      <c r="D199" s="7"/>
      <c r="E199" s="177"/>
      <c r="F199" s="177"/>
    </row>
    <row r="200" spans="1:6" x14ac:dyDescent="0.2">
      <c r="A200" s="171"/>
      <c r="B200" s="170"/>
      <c r="C200" s="6"/>
      <c r="D200" s="7"/>
      <c r="E200" s="177"/>
      <c r="F200" s="177"/>
    </row>
    <row r="201" spans="1:6" x14ac:dyDescent="0.2">
      <c r="A201" s="171"/>
      <c r="B201" s="170"/>
      <c r="C201" s="6"/>
      <c r="D201" s="7"/>
      <c r="E201" s="177"/>
      <c r="F201" s="177"/>
    </row>
    <row r="202" spans="1:6" x14ac:dyDescent="0.2">
      <c r="A202" s="4"/>
      <c r="B202" s="176"/>
      <c r="C202" s="6"/>
      <c r="D202" s="7"/>
      <c r="E202" s="177"/>
      <c r="F202" s="177"/>
    </row>
    <row r="203" spans="1:6" x14ac:dyDescent="0.2">
      <c r="A203" s="4"/>
      <c r="B203" s="176"/>
      <c r="C203" s="6"/>
      <c r="D203" s="7"/>
      <c r="E203" s="177"/>
      <c r="F203" s="177"/>
    </row>
    <row r="204" spans="1:6" x14ac:dyDescent="0.2">
      <c r="A204" s="4"/>
      <c r="B204" s="176"/>
      <c r="C204" s="6"/>
      <c r="D204" s="7"/>
      <c r="E204" s="177"/>
      <c r="F204" s="177"/>
    </row>
    <row r="205" spans="1:6" x14ac:dyDescent="0.2">
      <c r="A205" s="171"/>
      <c r="B205" s="176"/>
      <c r="C205" s="6"/>
      <c r="D205" s="7"/>
      <c r="E205" s="177"/>
      <c r="F205" s="177"/>
    </row>
    <row r="206" spans="1:6" x14ac:dyDescent="0.2">
      <c r="A206" s="171"/>
      <c r="B206" s="176"/>
      <c r="C206" s="6"/>
      <c r="D206" s="7"/>
      <c r="E206" s="178"/>
      <c r="F206" s="177"/>
    </row>
    <row r="207" spans="1:6" x14ac:dyDescent="0.2">
      <c r="A207" s="171"/>
      <c r="B207" s="176"/>
      <c r="C207" s="6"/>
      <c r="D207" s="7"/>
      <c r="E207" s="177"/>
      <c r="F207" s="177"/>
    </row>
    <row r="208" spans="1:6" x14ac:dyDescent="0.2">
      <c r="A208" s="171"/>
      <c r="B208" s="176"/>
      <c r="C208" s="4"/>
      <c r="D208" s="7"/>
      <c r="E208" s="177"/>
      <c r="F208" s="177"/>
    </row>
    <row r="209" spans="1:14" x14ac:dyDescent="0.2">
      <c r="A209" s="171"/>
      <c r="B209" s="176"/>
      <c r="C209" s="4"/>
      <c r="D209" s="7"/>
      <c r="E209" s="177"/>
      <c r="F209" s="177"/>
    </row>
    <row r="210" spans="1:14" x14ac:dyDescent="0.2">
      <c r="A210" s="271"/>
      <c r="B210" s="271"/>
      <c r="C210" s="271"/>
      <c r="D210" s="271"/>
      <c r="E210" s="271"/>
      <c r="F210" s="179"/>
    </row>
    <row r="211" spans="1:14" x14ac:dyDescent="0.2">
      <c r="A211" s="271"/>
      <c r="B211" s="271"/>
      <c r="C211" s="271"/>
      <c r="D211" s="271"/>
      <c r="E211" s="271"/>
      <c r="F211" s="271"/>
    </row>
    <row r="212" spans="1:14" x14ac:dyDescent="0.2">
      <c r="A212" s="4"/>
      <c r="B212" s="170"/>
      <c r="C212" s="4"/>
      <c r="D212" s="4"/>
      <c r="E212" s="4"/>
      <c r="F212" s="169"/>
    </row>
    <row r="213" spans="1:14" x14ac:dyDescent="0.2">
      <c r="A213" s="4"/>
      <c r="B213" s="176"/>
      <c r="C213" s="4"/>
      <c r="D213" s="4"/>
      <c r="E213" s="176"/>
      <c r="F213" s="177"/>
    </row>
    <row r="214" spans="1:14" x14ac:dyDescent="0.2">
      <c r="A214" s="4"/>
      <c r="B214" s="176"/>
      <c r="C214" s="4"/>
      <c r="D214" s="4"/>
      <c r="E214" s="166"/>
      <c r="F214" s="180"/>
      <c r="I214" s="4"/>
      <c r="J214" s="5"/>
      <c r="K214" s="6"/>
      <c r="L214" s="7"/>
      <c r="M214" s="13"/>
      <c r="N214" s="14"/>
    </row>
    <row r="215" spans="1:14" x14ac:dyDescent="0.2">
      <c r="A215" s="4"/>
      <c r="B215" s="176"/>
      <c r="C215" s="4"/>
      <c r="D215" s="4"/>
      <c r="E215" s="176"/>
      <c r="F215" s="181"/>
      <c r="I215" s="4"/>
      <c r="J215" s="5"/>
      <c r="K215" s="6"/>
      <c r="L215" s="7"/>
      <c r="M215" s="13"/>
      <c r="N215" s="14"/>
    </row>
    <row r="216" spans="1:14" x14ac:dyDescent="0.2">
      <c r="A216" s="182"/>
      <c r="B216" s="170"/>
      <c r="C216" s="4"/>
      <c r="D216" s="4"/>
      <c r="E216" s="176"/>
      <c r="F216" s="181"/>
    </row>
    <row r="217" spans="1:14" x14ac:dyDescent="0.2">
      <c r="A217" s="4"/>
      <c r="B217" s="170"/>
      <c r="C217" s="4"/>
      <c r="D217" s="4"/>
      <c r="E217" s="176"/>
      <c r="F217" s="181"/>
    </row>
    <row r="218" spans="1:14" x14ac:dyDescent="0.2">
      <c r="A218" s="4"/>
      <c r="B218" s="176"/>
      <c r="C218" s="4"/>
      <c r="D218" s="4"/>
      <c r="E218" s="176"/>
      <c r="F218" s="181"/>
    </row>
    <row r="219" spans="1:14" x14ac:dyDescent="0.2">
      <c r="A219" s="4"/>
      <c r="B219" s="176"/>
      <c r="C219" s="4"/>
      <c r="D219" s="4"/>
      <c r="E219" s="176"/>
      <c r="F219" s="181"/>
    </row>
    <row r="220" spans="1:14" x14ac:dyDescent="0.2">
      <c r="A220" s="182"/>
      <c r="B220" s="170"/>
      <c r="C220" s="4"/>
      <c r="D220" s="4"/>
      <c r="E220" s="176"/>
      <c r="F220" s="181"/>
    </row>
    <row r="221" spans="1:14" x14ac:dyDescent="0.2">
      <c r="A221" s="4"/>
      <c r="B221" s="176"/>
      <c r="C221" s="4"/>
      <c r="D221" s="4"/>
      <c r="E221" s="176"/>
      <c r="F221" s="181"/>
    </row>
    <row r="222" spans="1:14" x14ac:dyDescent="0.2">
      <c r="A222" s="4"/>
      <c r="B222" s="176"/>
      <c r="C222" s="4"/>
      <c r="D222" s="4"/>
      <c r="E222" s="176"/>
      <c r="F222" s="181"/>
    </row>
    <row r="223" spans="1:14" x14ac:dyDescent="0.2">
      <c r="A223" s="4"/>
      <c r="B223" s="176"/>
      <c r="C223" s="4"/>
      <c r="D223" s="4"/>
      <c r="E223" s="176"/>
      <c r="F223" s="181"/>
    </row>
    <row r="224" spans="1:14" x14ac:dyDescent="0.2">
      <c r="A224" s="4"/>
      <c r="B224" s="176"/>
      <c r="C224" s="4"/>
      <c r="D224" s="4"/>
      <c r="E224" s="176"/>
      <c r="F224" s="181"/>
    </row>
    <row r="225" spans="1:6" x14ac:dyDescent="0.2">
      <c r="A225" s="4"/>
      <c r="B225" s="170"/>
      <c r="C225" s="4"/>
      <c r="D225" s="4"/>
      <c r="E225" s="176"/>
      <c r="F225" s="181"/>
    </row>
    <row r="226" spans="1:6" x14ac:dyDescent="0.2">
      <c r="A226" s="4"/>
      <c r="B226" s="170"/>
      <c r="C226" s="183"/>
      <c r="D226" s="4"/>
      <c r="E226" s="176"/>
      <c r="F226" s="181"/>
    </row>
    <row r="227" spans="1:6" x14ac:dyDescent="0.2">
      <c r="A227" s="167"/>
      <c r="B227" s="170"/>
      <c r="C227" s="4"/>
      <c r="D227" s="4"/>
      <c r="E227" s="176"/>
      <c r="F227" s="181"/>
    </row>
    <row r="228" spans="1:6" x14ac:dyDescent="0.2">
      <c r="A228" s="4"/>
      <c r="B228" s="170"/>
      <c r="C228" s="4"/>
      <c r="D228" s="4"/>
      <c r="E228" s="176"/>
      <c r="F228" s="181"/>
    </row>
    <row r="229" spans="1:6" x14ac:dyDescent="0.2">
      <c r="A229" s="4"/>
      <c r="B229" s="170"/>
      <c r="C229" s="4"/>
      <c r="D229" s="4"/>
      <c r="E229" s="176"/>
      <c r="F229" s="181"/>
    </row>
    <row r="230" spans="1:6" x14ac:dyDescent="0.2">
      <c r="A230" s="4"/>
      <c r="B230" s="170"/>
      <c r="C230" s="4"/>
      <c r="D230" s="4"/>
    </row>
    <row r="231" spans="1:6" x14ac:dyDescent="0.2">
      <c r="A231" s="4"/>
      <c r="B231" s="170"/>
      <c r="C231" s="4"/>
      <c r="D231" s="4"/>
    </row>
    <row r="233" spans="1:6" x14ac:dyDescent="0.2">
      <c r="A233" s="279"/>
      <c r="B233" s="279"/>
      <c r="C233" s="279"/>
      <c r="D233" s="279"/>
      <c r="E233" s="279"/>
      <c r="F233" s="181"/>
    </row>
    <row r="234" spans="1:6" x14ac:dyDescent="0.2">
      <c r="A234" s="271"/>
      <c r="B234" s="271"/>
      <c r="C234" s="271"/>
      <c r="D234" s="271"/>
      <c r="E234" s="271"/>
      <c r="F234" s="271"/>
    </row>
    <row r="235" spans="1:6" x14ac:dyDescent="0.2">
      <c r="A235" s="4"/>
      <c r="B235" s="5"/>
      <c r="C235" s="6"/>
      <c r="D235" s="7"/>
      <c r="E235" s="177"/>
      <c r="F235" s="177"/>
    </row>
    <row r="236" spans="1:6" x14ac:dyDescent="0.2">
      <c r="A236" s="4"/>
      <c r="B236" s="5"/>
      <c r="C236" s="126"/>
      <c r="D236" s="7"/>
      <c r="E236" s="177"/>
      <c r="F236" s="177"/>
    </row>
    <row r="237" spans="1:6" x14ac:dyDescent="0.2">
      <c r="A237" s="171"/>
      <c r="B237" s="176"/>
      <c r="C237" s="6"/>
      <c r="D237" s="7"/>
      <c r="E237" s="177"/>
      <c r="F237" s="177"/>
    </row>
    <row r="238" spans="1:6" x14ac:dyDescent="0.2">
      <c r="A238" s="171"/>
      <c r="B238" s="170"/>
      <c r="C238" s="6"/>
      <c r="D238" s="7"/>
      <c r="E238" s="177"/>
      <c r="F238" s="177"/>
    </row>
    <row r="239" spans="1:6" x14ac:dyDescent="0.2">
      <c r="A239" s="4"/>
      <c r="B239" s="5"/>
      <c r="C239" s="126"/>
      <c r="D239" s="7"/>
      <c r="E239" s="177"/>
      <c r="F239" s="177"/>
    </row>
    <row r="240" spans="1:6" x14ac:dyDescent="0.2">
      <c r="A240" s="4"/>
      <c r="B240" s="5"/>
      <c r="C240" s="126"/>
      <c r="D240" s="7"/>
      <c r="E240" s="177"/>
      <c r="F240" s="177"/>
    </row>
    <row r="241" spans="1:9" x14ac:dyDescent="0.2">
      <c r="A241" s="278"/>
      <c r="B241" s="278"/>
      <c r="C241" s="278"/>
      <c r="D241" s="278"/>
      <c r="E241" s="278"/>
      <c r="F241" s="181"/>
    </row>
    <row r="242" spans="1:9" x14ac:dyDescent="0.2">
      <c r="A242" s="282"/>
      <c r="B242" s="282"/>
      <c r="C242" s="282"/>
      <c r="D242" s="282"/>
      <c r="E242" s="282"/>
      <c r="F242" s="282"/>
    </row>
    <row r="243" spans="1:9" x14ac:dyDescent="0.2">
      <c r="A243" s="283"/>
      <c r="B243" s="283"/>
      <c r="C243" s="283"/>
      <c r="D243" s="283"/>
      <c r="E243" s="283"/>
      <c r="F243" s="113"/>
    </row>
    <row r="244" spans="1:9" x14ac:dyDescent="0.2">
      <c r="A244" s="284"/>
      <c r="B244" s="284"/>
      <c r="C244" s="284"/>
      <c r="D244" s="284"/>
      <c r="E244" s="284"/>
      <c r="F244" s="184"/>
    </row>
    <row r="245" spans="1:9" ht="15" x14ac:dyDescent="0.25">
      <c r="A245" s="281"/>
      <c r="B245" s="281"/>
      <c r="C245" s="281"/>
      <c r="D245" s="281"/>
      <c r="E245" s="281"/>
    </row>
    <row r="246" spans="1:9" ht="15" x14ac:dyDescent="0.25">
      <c r="A246" s="281"/>
      <c r="B246" s="281"/>
      <c r="C246" s="281"/>
      <c r="D246" s="281"/>
      <c r="E246" s="281"/>
      <c r="F246" s="281"/>
    </row>
    <row r="247" spans="1:9" ht="15" x14ac:dyDescent="0.25">
      <c r="A247" s="281"/>
      <c r="B247" s="281"/>
      <c r="C247" s="281"/>
      <c r="D247" s="281"/>
      <c r="E247" s="281"/>
    </row>
    <row r="253" spans="1:9" x14ac:dyDescent="0.2">
      <c r="I253" s="23"/>
    </row>
  </sheetData>
  <mergeCells count="55">
    <mergeCell ref="A247:E247"/>
    <mergeCell ref="A233:E233"/>
    <mergeCell ref="A234:F234"/>
    <mergeCell ref="A241:E241"/>
    <mergeCell ref="A242:F242"/>
    <mergeCell ref="A243:E243"/>
    <mergeCell ref="A244:E244"/>
    <mergeCell ref="A99:B99"/>
    <mergeCell ref="A67:F67"/>
    <mergeCell ref="A79:B79"/>
    <mergeCell ref="A245:E245"/>
    <mergeCell ref="A246:F246"/>
    <mergeCell ref="A89:B89"/>
    <mergeCell ref="A90:F90"/>
    <mergeCell ref="A91:F91"/>
    <mergeCell ref="A97:F97"/>
    <mergeCell ref="A80:F80"/>
    <mergeCell ref="A81:F81"/>
    <mergeCell ref="A66:F66"/>
    <mergeCell ref="A211:F211"/>
    <mergeCell ref="A100:F100"/>
    <mergeCell ref="A101:F101"/>
    <mergeCell ref="A106:B106"/>
    <mergeCell ref="A107:F107"/>
    <mergeCell ref="A108:E108"/>
    <mergeCell ref="A110:F110"/>
    <mergeCell ref="A183:F183"/>
    <mergeCell ref="A184:F184"/>
    <mergeCell ref="A185:F185"/>
    <mergeCell ref="A189:F189"/>
    <mergeCell ref="A210:E210"/>
    <mergeCell ref="A94:B94"/>
    <mergeCell ref="A95:E95"/>
    <mergeCell ref="A96:F96"/>
    <mergeCell ref="A9:F9"/>
    <mergeCell ref="A16:B16"/>
    <mergeCell ref="A18:F18"/>
    <mergeCell ref="A28:B28"/>
    <mergeCell ref="A65:B65"/>
    <mergeCell ref="A30:F30"/>
    <mergeCell ref="A31:F31"/>
    <mergeCell ref="A32:F32"/>
    <mergeCell ref="A33:F33"/>
    <mergeCell ref="A29:F29"/>
    <mergeCell ref="A1:F1"/>
    <mergeCell ref="A2:F2"/>
    <mergeCell ref="A3:F3"/>
    <mergeCell ref="A4:F4"/>
    <mergeCell ref="A5:F6"/>
    <mergeCell ref="F7:F8"/>
    <mergeCell ref="A7:A8"/>
    <mergeCell ref="B7:B8"/>
    <mergeCell ref="C7:C8"/>
    <mergeCell ref="D7:D8"/>
    <mergeCell ref="E7:E8"/>
  </mergeCells>
  <pageMargins left="0.45" right="0.45" top="0.25" bottom="0.25" header="0.05" footer="0.3"/>
  <pageSetup scale="83" fitToHeight="0" orientation="landscape" r:id="rId1"/>
  <rowBreaks count="2" manualBreakCount="2">
    <brk id="37" max="5" man="1"/>
    <brk id="7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6A04E-16B9-473A-BAF1-9A4A777C4415}">
  <sheetPr>
    <pageSetUpPr fitToPage="1"/>
  </sheetPr>
  <dimension ref="A1:N102"/>
  <sheetViews>
    <sheetView view="pageBreakPreview" zoomScale="115" zoomScaleNormal="130" zoomScaleSheetLayoutView="115" workbookViewId="0">
      <selection activeCell="A5" sqref="A5:F6"/>
    </sheetView>
  </sheetViews>
  <sheetFormatPr defaultColWidth="9.140625" defaultRowHeight="14.25" x14ac:dyDescent="0.2"/>
  <cols>
    <col min="1" max="1" width="7" style="16" bestFit="1" customWidth="1"/>
    <col min="2" max="2" width="103.85546875" style="16" customWidth="1"/>
    <col min="3" max="3" width="6.5703125" style="16" bestFit="1" customWidth="1"/>
    <col min="4" max="4" width="12.28515625" style="16" bestFit="1" customWidth="1"/>
    <col min="5" max="5" width="12.28515625" style="16" customWidth="1"/>
    <col min="6" max="6" width="14" style="16" customWidth="1"/>
    <col min="7" max="12" width="9.140625" style="16"/>
    <col min="13" max="13" width="26" style="16" customWidth="1"/>
    <col min="14" max="16384" width="9.140625" style="16"/>
  </cols>
  <sheetData>
    <row r="1" spans="1:6" x14ac:dyDescent="0.2">
      <c r="A1" s="242" t="s">
        <v>27</v>
      </c>
      <c r="B1" s="242"/>
      <c r="C1" s="242"/>
      <c r="D1" s="242"/>
      <c r="E1" s="242"/>
      <c r="F1" s="242"/>
    </row>
    <row r="2" spans="1:6" x14ac:dyDescent="0.2">
      <c r="A2" s="242" t="s">
        <v>28</v>
      </c>
      <c r="B2" s="242"/>
      <c r="C2" s="242"/>
      <c r="D2" s="242"/>
      <c r="E2" s="242"/>
      <c r="F2" s="242"/>
    </row>
    <row r="3" spans="1:6" x14ac:dyDescent="0.2">
      <c r="A3" s="242" t="s">
        <v>181</v>
      </c>
      <c r="B3" s="242"/>
      <c r="C3" s="242"/>
      <c r="D3" s="242"/>
      <c r="E3" s="242"/>
      <c r="F3" s="242"/>
    </row>
    <row r="4" spans="1:6" x14ac:dyDescent="0.2">
      <c r="A4" s="243">
        <v>44760</v>
      </c>
      <c r="B4" s="243"/>
      <c r="C4" s="243"/>
      <c r="D4" s="243"/>
      <c r="E4" s="243"/>
      <c r="F4" s="243"/>
    </row>
    <row r="5" spans="1:6" ht="7.5" customHeight="1" x14ac:dyDescent="0.2">
      <c r="A5" s="244" t="s">
        <v>182</v>
      </c>
      <c r="B5" s="245"/>
      <c r="C5" s="245"/>
      <c r="D5" s="245"/>
      <c r="E5" s="245"/>
      <c r="F5" s="246"/>
    </row>
    <row r="6" spans="1:6" ht="9.75" customHeight="1" thickBot="1" x14ac:dyDescent="0.25">
      <c r="A6" s="264"/>
      <c r="B6" s="285"/>
      <c r="C6" s="285"/>
      <c r="D6" s="285"/>
      <c r="E6" s="285"/>
      <c r="F6" s="286"/>
    </row>
    <row r="7" spans="1:6" ht="9.75" customHeight="1" x14ac:dyDescent="0.2">
      <c r="A7" s="291" t="s">
        <v>31</v>
      </c>
      <c r="B7" s="292" t="s">
        <v>32</v>
      </c>
      <c r="C7" s="292" t="s">
        <v>33</v>
      </c>
      <c r="D7" s="293" t="s">
        <v>34</v>
      </c>
      <c r="E7" s="287" t="s">
        <v>35</v>
      </c>
      <c r="F7" s="295" t="s">
        <v>36</v>
      </c>
    </row>
    <row r="8" spans="1:6" ht="5.25" customHeight="1" thickBot="1" x14ac:dyDescent="0.25">
      <c r="A8" s="291"/>
      <c r="B8" s="292"/>
      <c r="C8" s="292"/>
      <c r="D8" s="294"/>
      <c r="E8" s="287"/>
      <c r="F8" s="295"/>
    </row>
    <row r="9" spans="1:6" ht="15" thickBot="1" x14ac:dyDescent="0.25">
      <c r="A9" s="212" t="s">
        <v>107</v>
      </c>
      <c r="B9" s="213"/>
      <c r="C9" s="213"/>
      <c r="D9" s="213"/>
      <c r="E9" s="213"/>
      <c r="F9" s="265"/>
    </row>
    <row r="10" spans="1:6" ht="39.950000000000003" customHeight="1" x14ac:dyDescent="0.2">
      <c r="A10" s="133">
        <f>1</f>
        <v>1</v>
      </c>
      <c r="B10" s="24" t="s">
        <v>183</v>
      </c>
      <c r="C10" s="9" t="s">
        <v>39</v>
      </c>
      <c r="D10" s="9">
        <v>1</v>
      </c>
      <c r="E10" s="10"/>
      <c r="F10" s="134"/>
    </row>
    <row r="11" spans="1:6" ht="21" customHeight="1" thickBot="1" x14ac:dyDescent="0.25">
      <c r="A11" s="133">
        <f t="shared" ref="A11" si="0">A10+1</f>
        <v>2</v>
      </c>
      <c r="B11" s="44" t="s">
        <v>184</v>
      </c>
      <c r="C11" s="35" t="s">
        <v>43</v>
      </c>
      <c r="D11" s="35">
        <v>1</v>
      </c>
      <c r="E11" s="36"/>
      <c r="F11" s="143"/>
    </row>
    <row r="12" spans="1:6" ht="21" customHeight="1" thickBot="1" x14ac:dyDescent="0.25">
      <c r="A12" s="212" t="s">
        <v>115</v>
      </c>
      <c r="B12" s="213"/>
      <c r="C12" s="40"/>
      <c r="D12" s="40"/>
      <c r="E12" s="40"/>
      <c r="F12" s="144"/>
    </row>
    <row r="13" spans="1:6" ht="9.9499999999999993" customHeight="1" thickBot="1" x14ac:dyDescent="0.25">
      <c r="A13" s="239"/>
      <c r="B13" s="240"/>
      <c r="C13" s="240"/>
      <c r="D13" s="240"/>
      <c r="E13" s="240"/>
      <c r="F13" s="241"/>
    </row>
    <row r="14" spans="1:6" ht="21" customHeight="1" thickBot="1" x14ac:dyDescent="0.25">
      <c r="A14" s="212" t="s">
        <v>37</v>
      </c>
      <c r="B14" s="213"/>
      <c r="C14" s="213"/>
      <c r="D14" s="213"/>
      <c r="E14" s="213"/>
      <c r="F14" s="265"/>
    </row>
    <row r="15" spans="1:6" ht="21" customHeight="1" x14ac:dyDescent="0.2">
      <c r="A15" s="145">
        <f>A11+1</f>
        <v>3</v>
      </c>
      <c r="B15" s="78" t="s">
        <v>185</v>
      </c>
      <c r="C15" s="70" t="s">
        <v>39</v>
      </c>
      <c r="D15" s="70">
        <v>1</v>
      </c>
      <c r="E15" s="79"/>
      <c r="F15" s="146"/>
    </row>
    <row r="16" spans="1:6" ht="30" customHeight="1" x14ac:dyDescent="0.2">
      <c r="A16" s="147">
        <f>A15+1</f>
        <v>4</v>
      </c>
      <c r="B16" s="19" t="s">
        <v>186</v>
      </c>
      <c r="C16" s="71" t="s">
        <v>39</v>
      </c>
      <c r="D16" s="71">
        <v>1</v>
      </c>
      <c r="E16" s="75"/>
      <c r="F16" s="148"/>
    </row>
    <row r="17" spans="1:6" ht="21" customHeight="1" x14ac:dyDescent="0.2">
      <c r="A17" s="149">
        <v>4.01</v>
      </c>
      <c r="B17" s="103" t="s">
        <v>42</v>
      </c>
      <c r="C17" s="101" t="s">
        <v>39</v>
      </c>
      <c r="D17" s="105">
        <v>1</v>
      </c>
      <c r="E17" s="75"/>
      <c r="F17" s="148"/>
    </row>
    <row r="18" spans="1:6" ht="30" customHeight="1" x14ac:dyDescent="0.2">
      <c r="A18" s="147">
        <f>A16+1</f>
        <v>5</v>
      </c>
      <c r="B18" s="19" t="s">
        <v>187</v>
      </c>
      <c r="C18" s="26" t="s">
        <v>39</v>
      </c>
      <c r="D18" s="26">
        <v>1</v>
      </c>
      <c r="E18" s="2"/>
      <c r="F18" s="128"/>
    </row>
    <row r="19" spans="1:6" ht="21" customHeight="1" x14ac:dyDescent="0.2">
      <c r="A19" s="147">
        <f t="shared" ref="A19:A20" si="1">A18+1</f>
        <v>6</v>
      </c>
      <c r="B19" s="19" t="s">
        <v>188</v>
      </c>
      <c r="C19" s="26" t="s">
        <v>39</v>
      </c>
      <c r="D19" s="26">
        <v>1</v>
      </c>
      <c r="E19" s="11"/>
      <c r="F19" s="128"/>
    </row>
    <row r="20" spans="1:6" ht="21" customHeight="1" thickBot="1" x14ac:dyDescent="0.25">
      <c r="A20" s="147">
        <f t="shared" si="1"/>
        <v>7</v>
      </c>
      <c r="B20" s="80" t="s">
        <v>44</v>
      </c>
      <c r="C20" s="3" t="s">
        <v>45</v>
      </c>
      <c r="D20" s="3">
        <v>2</v>
      </c>
      <c r="E20" s="81"/>
      <c r="F20" s="148"/>
    </row>
    <row r="21" spans="1:6" ht="21" customHeight="1" thickBot="1" x14ac:dyDescent="0.25">
      <c r="A21" s="212" t="s">
        <v>119</v>
      </c>
      <c r="B21" s="213"/>
      <c r="C21" s="40"/>
      <c r="D21" s="40"/>
      <c r="E21" s="40"/>
      <c r="F21" s="129"/>
    </row>
    <row r="22" spans="1:6" ht="21" customHeight="1" x14ac:dyDescent="0.2">
      <c r="A22" s="236" t="s">
        <v>55</v>
      </c>
      <c r="B22" s="237"/>
      <c r="C22" s="237"/>
      <c r="D22" s="237"/>
      <c r="E22" s="237"/>
      <c r="F22" s="238"/>
    </row>
    <row r="23" spans="1:6" ht="9.9499999999999993" customHeight="1" thickBot="1" x14ac:dyDescent="0.25">
      <c r="A23" s="288"/>
      <c r="B23" s="289"/>
      <c r="C23" s="289"/>
      <c r="D23" s="289"/>
      <c r="E23" s="289"/>
      <c r="F23" s="290"/>
    </row>
    <row r="24" spans="1:6" ht="21" customHeight="1" thickBot="1" x14ac:dyDescent="0.25">
      <c r="A24" s="212" t="s">
        <v>56</v>
      </c>
      <c r="B24" s="213"/>
      <c r="C24" s="213"/>
      <c r="D24" s="213"/>
      <c r="E24" s="213"/>
      <c r="F24" s="265"/>
    </row>
    <row r="25" spans="1:6" ht="21" customHeight="1" x14ac:dyDescent="0.2">
      <c r="A25" s="145">
        <f>A20+1</f>
        <v>8</v>
      </c>
      <c r="B25" s="78" t="s">
        <v>189</v>
      </c>
      <c r="C25" s="70" t="s">
        <v>50</v>
      </c>
      <c r="D25" s="70">
        <v>30</v>
      </c>
      <c r="E25" s="79"/>
      <c r="F25" s="146"/>
    </row>
    <row r="26" spans="1:6" ht="21" customHeight="1" x14ac:dyDescent="0.2">
      <c r="A26" s="145">
        <f>A25+1</f>
        <v>9</v>
      </c>
      <c r="B26" s="74" t="s">
        <v>190</v>
      </c>
      <c r="C26" s="71" t="s">
        <v>45</v>
      </c>
      <c r="D26" s="71">
        <v>1</v>
      </c>
      <c r="E26" s="75"/>
      <c r="F26" s="148"/>
    </row>
    <row r="27" spans="1:6" ht="21" customHeight="1" x14ac:dyDescent="0.2">
      <c r="A27" s="145">
        <f t="shared" ref="A27:A30" si="2">A26+1</f>
        <v>10</v>
      </c>
      <c r="B27" s="74" t="s">
        <v>191</v>
      </c>
      <c r="C27" s="71" t="s">
        <v>45</v>
      </c>
      <c r="D27" s="71">
        <v>2</v>
      </c>
      <c r="E27" s="75"/>
      <c r="F27" s="148"/>
    </row>
    <row r="28" spans="1:6" ht="21" customHeight="1" x14ac:dyDescent="0.2">
      <c r="A28" s="145">
        <f>A27+1</f>
        <v>11</v>
      </c>
      <c r="B28" s="74" t="s">
        <v>69</v>
      </c>
      <c r="C28" s="71" t="s">
        <v>70</v>
      </c>
      <c r="D28" s="71">
        <v>37</v>
      </c>
      <c r="E28" s="75"/>
      <c r="F28" s="148"/>
    </row>
    <row r="29" spans="1:6" ht="21" customHeight="1" x14ac:dyDescent="0.2">
      <c r="A29" s="145">
        <f t="shared" si="2"/>
        <v>12</v>
      </c>
      <c r="B29" s="74" t="s">
        <v>71</v>
      </c>
      <c r="C29" s="71" t="s">
        <v>70</v>
      </c>
      <c r="D29" s="71">
        <v>4</v>
      </c>
      <c r="E29" s="75"/>
      <c r="F29" s="148"/>
    </row>
    <row r="30" spans="1:6" ht="21" customHeight="1" thickBot="1" x14ac:dyDescent="0.25">
      <c r="A30" s="145">
        <f t="shared" si="2"/>
        <v>13</v>
      </c>
      <c r="B30" s="76" t="s">
        <v>150</v>
      </c>
      <c r="C30" s="72" t="s">
        <v>73</v>
      </c>
      <c r="D30" s="72">
        <v>41</v>
      </c>
      <c r="E30" s="77"/>
      <c r="F30" s="150"/>
    </row>
    <row r="31" spans="1:6" ht="21" customHeight="1" thickBot="1" x14ac:dyDescent="0.25">
      <c r="A31" s="212" t="s">
        <v>192</v>
      </c>
      <c r="B31" s="213"/>
      <c r="C31" s="40"/>
      <c r="D31" s="40"/>
      <c r="E31" s="40"/>
      <c r="F31" s="129"/>
    </row>
    <row r="32" spans="1:6" ht="21" customHeight="1" thickBot="1" x14ac:dyDescent="0.25">
      <c r="A32" s="219"/>
      <c r="B32" s="220"/>
      <c r="C32" s="220"/>
      <c r="D32" s="220"/>
      <c r="E32" s="220"/>
      <c r="F32" s="221"/>
    </row>
    <row r="33" spans="1:14" ht="21" customHeight="1" thickBot="1" x14ac:dyDescent="0.25">
      <c r="A33" s="212" t="s">
        <v>75</v>
      </c>
      <c r="B33" s="213"/>
      <c r="C33" s="213"/>
      <c r="D33" s="213"/>
      <c r="E33" s="213"/>
      <c r="F33" s="265"/>
    </row>
    <row r="34" spans="1:14" ht="19.5" customHeight="1" x14ac:dyDescent="0.2">
      <c r="A34" s="151">
        <f>A30+1</f>
        <v>14</v>
      </c>
      <c r="B34" s="74" t="s">
        <v>78</v>
      </c>
      <c r="C34" s="71" t="s">
        <v>77</v>
      </c>
      <c r="D34" s="71">
        <v>103</v>
      </c>
      <c r="E34" s="75"/>
      <c r="F34" s="152"/>
    </row>
    <row r="35" spans="1:14" ht="21" customHeight="1" x14ac:dyDescent="0.2">
      <c r="A35" s="151">
        <f>A34+1</f>
        <v>15</v>
      </c>
      <c r="B35" s="76" t="s">
        <v>79</v>
      </c>
      <c r="C35" s="72" t="s">
        <v>70</v>
      </c>
      <c r="D35" s="72">
        <v>12</v>
      </c>
      <c r="E35" s="77"/>
      <c r="F35" s="152"/>
    </row>
    <row r="36" spans="1:14" ht="21" customHeight="1" thickBot="1" x14ac:dyDescent="0.25">
      <c r="A36" s="151">
        <f>A35+1</f>
        <v>16</v>
      </c>
      <c r="B36" s="76" t="s">
        <v>193</v>
      </c>
      <c r="C36" s="72" t="s">
        <v>50</v>
      </c>
      <c r="D36" s="72">
        <v>120</v>
      </c>
      <c r="E36" s="77"/>
      <c r="F36" s="153"/>
    </row>
    <row r="37" spans="1:14" ht="21" customHeight="1" thickBot="1" x14ac:dyDescent="0.25">
      <c r="A37" s="212" t="s">
        <v>169</v>
      </c>
      <c r="B37" s="213"/>
      <c r="C37" s="40"/>
      <c r="D37" s="40"/>
      <c r="E37" s="40"/>
      <c r="F37" s="129"/>
    </row>
    <row r="38" spans="1:14" ht="21" customHeight="1" thickBot="1" x14ac:dyDescent="0.25">
      <c r="A38" s="239"/>
      <c r="B38" s="240"/>
      <c r="C38" s="240"/>
      <c r="D38" s="240"/>
      <c r="E38" s="240"/>
      <c r="F38" s="241"/>
    </row>
    <row r="39" spans="1:14" ht="21" customHeight="1" thickBot="1" x14ac:dyDescent="0.25">
      <c r="A39" s="212" t="s">
        <v>83</v>
      </c>
      <c r="B39" s="213"/>
      <c r="C39" s="213"/>
      <c r="D39" s="213"/>
      <c r="E39" s="213"/>
      <c r="F39" s="265"/>
    </row>
    <row r="40" spans="1:14" ht="18" customHeight="1" x14ac:dyDescent="0.2">
      <c r="A40" s="133">
        <f>A36+1</f>
        <v>17</v>
      </c>
      <c r="B40" s="24" t="s">
        <v>84</v>
      </c>
      <c r="C40" s="9" t="s">
        <v>39</v>
      </c>
      <c r="D40" s="9">
        <v>1</v>
      </c>
      <c r="E40" s="10"/>
      <c r="F40" s="134"/>
    </row>
    <row r="41" spans="1:14" ht="21" customHeight="1" thickBot="1" x14ac:dyDescent="0.25">
      <c r="A41" s="136">
        <f>A40+1</f>
        <v>18</v>
      </c>
      <c r="B41" s="19" t="s">
        <v>85</v>
      </c>
      <c r="C41" s="26" t="s">
        <v>39</v>
      </c>
      <c r="D41" s="26">
        <v>1</v>
      </c>
      <c r="E41" s="11"/>
      <c r="F41" s="128"/>
    </row>
    <row r="42" spans="1:14" ht="21" customHeight="1" thickBot="1" x14ac:dyDescent="0.25">
      <c r="A42" s="212" t="s">
        <v>170</v>
      </c>
      <c r="B42" s="213"/>
      <c r="C42" s="40"/>
      <c r="D42" s="40"/>
      <c r="E42" s="40"/>
      <c r="F42" s="129"/>
    </row>
    <row r="43" spans="1:14" ht="21" customHeight="1" thickBot="1" x14ac:dyDescent="0.25">
      <c r="A43" s="212" t="s">
        <v>194</v>
      </c>
      <c r="B43" s="213"/>
      <c r="C43" s="213"/>
      <c r="D43" s="213"/>
      <c r="E43" s="280"/>
      <c r="F43" s="129"/>
    </row>
    <row r="44" spans="1:14" ht="21" customHeight="1" thickBot="1" x14ac:dyDescent="0.25">
      <c r="A44" s="239"/>
      <c r="B44" s="240"/>
      <c r="C44" s="240"/>
      <c r="D44" s="240"/>
      <c r="E44" s="240"/>
      <c r="F44" s="241"/>
    </row>
    <row r="45" spans="1:14" ht="21" customHeight="1" thickBot="1" x14ac:dyDescent="0.25">
      <c r="A45" s="212" t="s">
        <v>195</v>
      </c>
      <c r="B45" s="213"/>
      <c r="C45" s="213"/>
      <c r="D45" s="213"/>
      <c r="E45" s="213"/>
      <c r="F45" s="265"/>
    </row>
    <row r="46" spans="1:14" ht="16.5" customHeight="1" x14ac:dyDescent="0.2">
      <c r="A46" s="133" t="s">
        <v>196</v>
      </c>
      <c r="B46" s="24" t="s">
        <v>89</v>
      </c>
      <c r="C46" s="9" t="s">
        <v>39</v>
      </c>
      <c r="D46" s="9">
        <v>1</v>
      </c>
      <c r="E46" s="10"/>
      <c r="F46" s="134"/>
    </row>
    <row r="47" spans="1:14" ht="21" customHeight="1" x14ac:dyDescent="0.2">
      <c r="A47" s="133">
        <v>18.02</v>
      </c>
      <c r="B47" s="19" t="s">
        <v>197</v>
      </c>
      <c r="C47" s="26" t="s">
        <v>45</v>
      </c>
      <c r="D47" s="26">
        <v>1</v>
      </c>
      <c r="E47" s="75"/>
      <c r="F47" s="148"/>
      <c r="I47" s="4"/>
      <c r="J47" s="5"/>
      <c r="K47" s="6"/>
      <c r="L47" s="7"/>
      <c r="M47" s="13"/>
      <c r="N47" s="14"/>
    </row>
    <row r="48" spans="1:14" ht="21" customHeight="1" thickBot="1" x14ac:dyDescent="0.25">
      <c r="A48" s="133">
        <v>18.03</v>
      </c>
      <c r="B48" s="19" t="s">
        <v>198</v>
      </c>
      <c r="C48" s="26" t="s">
        <v>45</v>
      </c>
      <c r="D48" s="26">
        <v>2</v>
      </c>
      <c r="E48" s="75"/>
      <c r="F48" s="148"/>
      <c r="I48" s="4"/>
      <c r="J48" s="5"/>
      <c r="K48" s="6"/>
      <c r="L48" s="7"/>
      <c r="M48" s="13"/>
      <c r="N48" s="14"/>
    </row>
    <row r="49" spans="1:14" ht="21" customHeight="1" thickBot="1" x14ac:dyDescent="0.25">
      <c r="A49" s="212" t="s">
        <v>199</v>
      </c>
      <c r="B49" s="213"/>
      <c r="C49" s="40"/>
      <c r="D49" s="40"/>
      <c r="E49" s="40"/>
      <c r="F49" s="129"/>
      <c r="I49" s="4"/>
      <c r="J49" s="5"/>
      <c r="K49" s="6"/>
      <c r="L49" s="7"/>
      <c r="M49" s="13"/>
      <c r="N49" s="14"/>
    </row>
    <row r="50" spans="1:14" ht="12.75" customHeight="1" thickBot="1" x14ac:dyDescent="0.25">
      <c r="A50" s="219"/>
      <c r="B50" s="220"/>
      <c r="C50" s="220"/>
      <c r="D50" s="220"/>
      <c r="E50" s="220"/>
      <c r="F50" s="221"/>
      <c r="I50" s="4"/>
      <c r="J50" s="5"/>
      <c r="K50" s="6"/>
      <c r="L50" s="7"/>
      <c r="M50" s="13"/>
      <c r="N50" s="14"/>
    </row>
    <row r="51" spans="1:14" ht="21" customHeight="1" x14ac:dyDescent="0.2">
      <c r="A51" s="258" t="s">
        <v>200</v>
      </c>
      <c r="B51" s="299"/>
      <c r="C51" s="299"/>
      <c r="D51" s="299"/>
      <c r="E51" s="299"/>
      <c r="F51" s="300"/>
    </row>
    <row r="52" spans="1:14" ht="18" customHeight="1" thickBot="1" x14ac:dyDescent="0.25">
      <c r="A52" s="127">
        <f>A41+1</f>
        <v>19</v>
      </c>
      <c r="B52" s="80" t="s">
        <v>102</v>
      </c>
      <c r="C52" s="22" t="s">
        <v>50</v>
      </c>
      <c r="D52" s="22">
        <v>25</v>
      </c>
      <c r="E52" s="11"/>
      <c r="F52" s="154"/>
    </row>
    <row r="53" spans="1:14" ht="18" customHeight="1" thickBot="1" x14ac:dyDescent="0.25">
      <c r="A53" s="212" t="s">
        <v>178</v>
      </c>
      <c r="B53" s="213"/>
      <c r="C53" s="40"/>
      <c r="D53" s="40"/>
      <c r="E53" s="41"/>
      <c r="F53" s="129"/>
    </row>
    <row r="54" spans="1:14" ht="18" customHeight="1" thickBot="1" x14ac:dyDescent="0.25">
      <c r="A54" s="296" t="s">
        <v>201</v>
      </c>
      <c r="B54" s="297"/>
      <c r="C54" s="297"/>
      <c r="D54" s="297"/>
      <c r="E54" s="298"/>
      <c r="F54" s="155"/>
    </row>
    <row r="55" spans="1:14" ht="18" customHeight="1" x14ac:dyDescent="0.2"/>
    <row r="56" spans="1:14" ht="21" customHeight="1" x14ac:dyDescent="0.2"/>
    <row r="57" spans="1:14" ht="21" customHeight="1" x14ac:dyDescent="0.2"/>
    <row r="58" spans="1:14" ht="21" customHeight="1" x14ac:dyDescent="0.2"/>
    <row r="59" spans="1:14" ht="21" customHeight="1" x14ac:dyDescent="0.2"/>
    <row r="60" spans="1:14" ht="21" customHeight="1" x14ac:dyDescent="0.2"/>
    <row r="61" spans="1:14" ht="21" customHeight="1" x14ac:dyDescent="0.2"/>
    <row r="64" spans="1:14" ht="13.5" customHeight="1" x14ac:dyDescent="0.2"/>
    <row r="78" ht="6.75" customHeight="1" x14ac:dyDescent="0.2"/>
    <row r="81" ht="14.25" customHeight="1" x14ac:dyDescent="0.2"/>
    <row r="82" ht="4.5" customHeight="1" x14ac:dyDescent="0.2"/>
    <row r="84" ht="17.25" customHeight="1" x14ac:dyDescent="0.2"/>
    <row r="88" ht="26.25" customHeight="1" x14ac:dyDescent="0.2"/>
    <row r="92" ht="15.75" customHeight="1" x14ac:dyDescent="0.2"/>
    <row r="95" ht="12.75" customHeight="1" x14ac:dyDescent="0.2"/>
    <row r="102" ht="9" customHeight="1" x14ac:dyDescent="0.2"/>
  </sheetData>
  <mergeCells count="34">
    <mergeCell ref="A33:F33"/>
    <mergeCell ref="A54:E54"/>
    <mergeCell ref="A37:B37"/>
    <mergeCell ref="A38:F38"/>
    <mergeCell ref="A39:F39"/>
    <mergeCell ref="A42:B42"/>
    <mergeCell ref="A43:E43"/>
    <mergeCell ref="A44:F44"/>
    <mergeCell ref="A45:F45"/>
    <mergeCell ref="A49:B49"/>
    <mergeCell ref="A50:F50"/>
    <mergeCell ref="A51:F51"/>
    <mergeCell ref="A53:B53"/>
    <mergeCell ref="A12:B12"/>
    <mergeCell ref="A13:F13"/>
    <mergeCell ref="A14:F14"/>
    <mergeCell ref="E7:E8"/>
    <mergeCell ref="A32:F32"/>
    <mergeCell ref="A22:F22"/>
    <mergeCell ref="A23:F23"/>
    <mergeCell ref="A24:F24"/>
    <mergeCell ref="A31:B31"/>
    <mergeCell ref="A21:B21"/>
    <mergeCell ref="A7:A8"/>
    <mergeCell ref="B7:B8"/>
    <mergeCell ref="C7:C8"/>
    <mergeCell ref="D7:D8"/>
    <mergeCell ref="F7:F8"/>
    <mergeCell ref="A9:F9"/>
    <mergeCell ref="A1:F1"/>
    <mergeCell ref="A2:F2"/>
    <mergeCell ref="A3:F3"/>
    <mergeCell ref="A4:F4"/>
    <mergeCell ref="A5:F6"/>
  </mergeCells>
  <pageMargins left="0.45" right="0.45" top="0.25" bottom="0.25" header="0.05" footer="0.3"/>
  <pageSetup paperSize="278" scale="88" fitToHeight="0" orientation="landscape" r:id="rId1"/>
  <rowBreaks count="1" manualBreakCount="1">
    <brk id="3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93E0-76BB-4A37-82DA-953CF0EAC716}">
  <sheetPr>
    <pageSetUpPr fitToPage="1"/>
  </sheetPr>
  <dimension ref="A1:F51"/>
  <sheetViews>
    <sheetView view="pageBreakPreview" topLeftCell="A29" zoomScaleNormal="100" zoomScaleSheetLayoutView="100" workbookViewId="0">
      <selection activeCell="A5" sqref="A5:F49"/>
    </sheetView>
  </sheetViews>
  <sheetFormatPr defaultColWidth="9.140625" defaultRowHeight="14.25" x14ac:dyDescent="0.2"/>
  <cols>
    <col min="1" max="1" width="7" style="16" bestFit="1" customWidth="1"/>
    <col min="2" max="2" width="105.28515625" style="16" customWidth="1"/>
    <col min="3" max="3" width="6.5703125" style="16" bestFit="1" customWidth="1"/>
    <col min="4" max="5" width="12.28515625" style="16" bestFit="1" customWidth="1"/>
    <col min="6" max="6" width="16.28515625" style="16" customWidth="1"/>
    <col min="7" max="16384" width="9.140625" style="16"/>
  </cols>
  <sheetData>
    <row r="1" spans="1:6" x14ac:dyDescent="0.2">
      <c r="A1" s="242" t="s">
        <v>27</v>
      </c>
      <c r="B1" s="242"/>
      <c r="C1" s="242"/>
      <c r="D1" s="242"/>
      <c r="E1" s="242"/>
      <c r="F1" s="242"/>
    </row>
    <row r="2" spans="1:6" x14ac:dyDescent="0.2">
      <c r="A2" s="242" t="s">
        <v>28</v>
      </c>
      <c r="B2" s="242"/>
      <c r="C2" s="242"/>
      <c r="D2" s="242"/>
      <c r="E2" s="242"/>
      <c r="F2" s="242"/>
    </row>
    <row r="3" spans="1:6" x14ac:dyDescent="0.2">
      <c r="A3" s="242" t="s">
        <v>202</v>
      </c>
      <c r="B3" s="242"/>
      <c r="C3" s="242"/>
      <c r="D3" s="242"/>
      <c r="E3" s="242"/>
      <c r="F3" s="242"/>
    </row>
    <row r="4" spans="1:6" x14ac:dyDescent="0.2">
      <c r="A4" s="243">
        <v>44656</v>
      </c>
      <c r="B4" s="243"/>
      <c r="C4" s="243"/>
      <c r="D4" s="243"/>
      <c r="E4" s="243"/>
      <c r="F4" s="243"/>
    </row>
    <row r="5" spans="1:6" ht="9" customHeight="1" x14ac:dyDescent="0.2">
      <c r="A5" s="244" t="s">
        <v>203</v>
      </c>
      <c r="B5" s="245"/>
      <c r="C5" s="245"/>
      <c r="D5" s="245"/>
      <c r="E5" s="245"/>
      <c r="F5" s="246"/>
    </row>
    <row r="6" spans="1:6" ht="6.75" customHeight="1" thickBot="1" x14ac:dyDescent="0.25">
      <c r="A6" s="247"/>
      <c r="B6" s="248"/>
      <c r="C6" s="248"/>
      <c r="D6" s="248"/>
      <c r="E6" s="248"/>
      <c r="F6" s="249"/>
    </row>
    <row r="7" spans="1:6" ht="11.25" customHeight="1" x14ac:dyDescent="0.2">
      <c r="A7" s="314" t="s">
        <v>31</v>
      </c>
      <c r="B7" s="254" t="s">
        <v>32</v>
      </c>
      <c r="C7" s="254" t="s">
        <v>33</v>
      </c>
      <c r="D7" s="254" t="s">
        <v>34</v>
      </c>
      <c r="E7" s="256" t="s">
        <v>35</v>
      </c>
      <c r="F7" s="312" t="s">
        <v>36</v>
      </c>
    </row>
    <row r="8" spans="1:6" ht="7.5" customHeight="1" thickBot="1" x14ac:dyDescent="0.25">
      <c r="A8" s="315"/>
      <c r="B8" s="255"/>
      <c r="C8" s="255"/>
      <c r="D8" s="255"/>
      <c r="E8" s="257"/>
      <c r="F8" s="313"/>
    </row>
    <row r="9" spans="1:6" ht="15" thickBot="1" x14ac:dyDescent="0.25">
      <c r="A9" s="217" t="s">
        <v>37</v>
      </c>
      <c r="B9" s="218"/>
      <c r="C9" s="218"/>
      <c r="D9" s="218"/>
      <c r="E9" s="218"/>
      <c r="F9" s="225"/>
    </row>
    <row r="10" spans="1:6" ht="39.950000000000003" customHeight="1" x14ac:dyDescent="0.2">
      <c r="A10" s="133">
        <v>1</v>
      </c>
      <c r="B10" s="24" t="s">
        <v>183</v>
      </c>
      <c r="C10" s="9" t="s">
        <v>39</v>
      </c>
      <c r="D10" s="9">
        <v>1</v>
      </c>
      <c r="E10" s="10"/>
      <c r="F10" s="134"/>
    </row>
    <row r="11" spans="1:6" ht="21" customHeight="1" x14ac:dyDescent="0.2">
      <c r="A11" s="133">
        <f>A10+1</f>
        <v>2</v>
      </c>
      <c r="B11" s="19" t="s">
        <v>204</v>
      </c>
      <c r="C11" s="26" t="s">
        <v>39</v>
      </c>
      <c r="D11" s="26">
        <v>1</v>
      </c>
      <c r="E11" s="11"/>
      <c r="F11" s="128"/>
    </row>
    <row r="12" spans="1:6" ht="30" customHeight="1" x14ac:dyDescent="0.2">
      <c r="A12" s="133">
        <f t="shared" ref="A12:A16" si="0">A11+1</f>
        <v>3</v>
      </c>
      <c r="B12" s="19" t="s">
        <v>187</v>
      </c>
      <c r="C12" s="26" t="s">
        <v>39</v>
      </c>
      <c r="D12" s="26">
        <v>1</v>
      </c>
      <c r="E12" s="2"/>
      <c r="F12" s="128"/>
    </row>
    <row r="13" spans="1:6" ht="30" customHeight="1" x14ac:dyDescent="0.2">
      <c r="A13" s="133">
        <f t="shared" si="0"/>
        <v>4</v>
      </c>
      <c r="B13" s="19" t="s">
        <v>205</v>
      </c>
      <c r="C13" s="26" t="s">
        <v>39</v>
      </c>
      <c r="D13" s="26">
        <v>1</v>
      </c>
      <c r="E13" s="2"/>
      <c r="F13" s="128"/>
    </row>
    <row r="14" spans="1:6" ht="21" customHeight="1" x14ac:dyDescent="0.2">
      <c r="A14" s="133">
        <f t="shared" si="0"/>
        <v>5</v>
      </c>
      <c r="B14" s="19" t="s">
        <v>42</v>
      </c>
      <c r="C14" s="26" t="s">
        <v>39</v>
      </c>
      <c r="D14" s="26">
        <v>1</v>
      </c>
      <c r="E14" s="2"/>
      <c r="F14" s="128"/>
    </row>
    <row r="15" spans="1:6" ht="21" customHeight="1" x14ac:dyDescent="0.2">
      <c r="A15" s="133">
        <f t="shared" si="0"/>
        <v>6</v>
      </c>
      <c r="B15" s="80" t="s">
        <v>44</v>
      </c>
      <c r="C15" s="3" t="s">
        <v>45</v>
      </c>
      <c r="D15" s="3">
        <v>2</v>
      </c>
      <c r="E15" s="81"/>
      <c r="F15" s="148"/>
    </row>
    <row r="16" spans="1:6" ht="21" customHeight="1" thickBot="1" x14ac:dyDescent="0.25">
      <c r="A16" s="133">
        <f t="shared" si="0"/>
        <v>7</v>
      </c>
      <c r="B16" s="19" t="s">
        <v>206</v>
      </c>
      <c r="C16" s="26" t="s">
        <v>39</v>
      </c>
      <c r="D16" s="26">
        <v>1</v>
      </c>
      <c r="E16" s="11"/>
      <c r="F16" s="128"/>
    </row>
    <row r="17" spans="1:6" ht="21" customHeight="1" thickBot="1" x14ac:dyDescent="0.25">
      <c r="A17" s="212" t="s">
        <v>119</v>
      </c>
      <c r="B17" s="213"/>
      <c r="C17" s="40"/>
      <c r="D17" s="40"/>
      <c r="E17" s="40"/>
      <c r="F17" s="129"/>
    </row>
    <row r="18" spans="1:6" ht="21" customHeight="1" thickBot="1" x14ac:dyDescent="0.25">
      <c r="A18" s="304" t="s">
        <v>55</v>
      </c>
      <c r="B18" s="305"/>
      <c r="C18" s="305"/>
      <c r="D18" s="305"/>
      <c r="E18" s="305"/>
      <c r="F18" s="306"/>
    </row>
    <row r="19" spans="1:6" ht="9.9499999999999993" customHeight="1" thickBot="1" x14ac:dyDescent="0.25">
      <c r="A19" s="301"/>
      <c r="B19" s="302"/>
      <c r="C19" s="302"/>
      <c r="D19" s="302"/>
      <c r="E19" s="302"/>
      <c r="F19" s="303"/>
    </row>
    <row r="20" spans="1:6" ht="21" customHeight="1" thickBot="1" x14ac:dyDescent="0.25">
      <c r="A20" s="212" t="s">
        <v>56</v>
      </c>
      <c r="B20" s="213"/>
      <c r="C20" s="213"/>
      <c r="D20" s="213"/>
      <c r="E20" s="213"/>
      <c r="F20" s="265"/>
    </row>
    <row r="21" spans="1:6" ht="21" customHeight="1" x14ac:dyDescent="0.2">
      <c r="A21" s="133">
        <f>A16+1</f>
        <v>8</v>
      </c>
      <c r="B21" s="24" t="s">
        <v>207</v>
      </c>
      <c r="C21" s="9" t="s">
        <v>45</v>
      </c>
      <c r="D21" s="9">
        <v>1</v>
      </c>
      <c r="E21" s="10"/>
      <c r="F21" s="134"/>
    </row>
    <row r="22" spans="1:6" ht="21" customHeight="1" x14ac:dyDescent="0.2">
      <c r="A22" s="127">
        <f t="shared" ref="A22:A30" si="1">A21+1</f>
        <v>9</v>
      </c>
      <c r="B22" s="19" t="s">
        <v>208</v>
      </c>
      <c r="C22" s="26" t="s">
        <v>209</v>
      </c>
      <c r="D22" s="26">
        <v>1</v>
      </c>
      <c r="E22" s="11"/>
      <c r="F22" s="128"/>
    </row>
    <row r="23" spans="1:6" ht="30" customHeight="1" x14ac:dyDescent="0.2">
      <c r="A23" s="127">
        <f t="shared" si="1"/>
        <v>10</v>
      </c>
      <c r="B23" s="19" t="s">
        <v>210</v>
      </c>
      <c r="C23" s="26" t="s">
        <v>39</v>
      </c>
      <c r="D23" s="26">
        <v>1</v>
      </c>
      <c r="E23" s="11"/>
      <c r="F23" s="128"/>
    </row>
    <row r="24" spans="1:6" ht="21" customHeight="1" thickBot="1" x14ac:dyDescent="0.25">
      <c r="A24" s="127">
        <f t="shared" si="1"/>
        <v>11</v>
      </c>
      <c r="B24" s="29" t="s">
        <v>211</v>
      </c>
      <c r="C24" s="30" t="s">
        <v>163</v>
      </c>
      <c r="D24" s="30">
        <v>10</v>
      </c>
      <c r="E24" s="31"/>
      <c r="F24" s="135"/>
    </row>
    <row r="25" spans="1:6" ht="21" customHeight="1" thickBot="1" x14ac:dyDescent="0.25">
      <c r="A25" s="212" t="s">
        <v>151</v>
      </c>
      <c r="B25" s="213"/>
      <c r="C25" s="40"/>
      <c r="D25" s="40"/>
      <c r="E25" s="40"/>
      <c r="F25" s="129"/>
    </row>
    <row r="26" spans="1:6" ht="9.9499999999999993" customHeight="1" thickBot="1" x14ac:dyDescent="0.25">
      <c r="A26" s="301"/>
      <c r="B26" s="302"/>
      <c r="C26" s="302"/>
      <c r="D26" s="302"/>
      <c r="E26" s="302"/>
      <c r="F26" s="303"/>
    </row>
    <row r="27" spans="1:6" ht="21" customHeight="1" thickBot="1" x14ac:dyDescent="0.25">
      <c r="A27" s="212" t="s">
        <v>75</v>
      </c>
      <c r="B27" s="213"/>
      <c r="C27" s="213"/>
      <c r="D27" s="213"/>
      <c r="E27" s="213"/>
      <c r="F27" s="265"/>
    </row>
    <row r="28" spans="1:6" ht="21" customHeight="1" x14ac:dyDescent="0.2">
      <c r="A28" s="133">
        <f>A24+1</f>
        <v>12</v>
      </c>
      <c r="B28" s="24" t="s">
        <v>76</v>
      </c>
      <c r="C28" s="9" t="s">
        <v>77</v>
      </c>
      <c r="D28" s="9">
        <v>100</v>
      </c>
      <c r="E28" s="10"/>
      <c r="F28" s="134"/>
    </row>
    <row r="29" spans="1:6" ht="21" customHeight="1" x14ac:dyDescent="0.2">
      <c r="A29" s="127">
        <f t="shared" si="1"/>
        <v>13</v>
      </c>
      <c r="B29" s="19" t="s">
        <v>78</v>
      </c>
      <c r="C29" s="26" t="s">
        <v>77</v>
      </c>
      <c r="D29" s="26">
        <v>250</v>
      </c>
      <c r="E29" s="11"/>
      <c r="F29" s="128"/>
    </row>
    <row r="30" spans="1:6" ht="21" customHeight="1" x14ac:dyDescent="0.2">
      <c r="A30" s="127">
        <f t="shared" si="1"/>
        <v>14</v>
      </c>
      <c r="B30" s="29" t="s">
        <v>79</v>
      </c>
      <c r="C30" s="30" t="s">
        <v>77</v>
      </c>
      <c r="D30" s="30">
        <v>28</v>
      </c>
      <c r="E30" s="31"/>
      <c r="F30" s="128"/>
    </row>
    <row r="31" spans="1:6" ht="21" customHeight="1" thickBot="1" x14ac:dyDescent="0.25">
      <c r="A31" s="136">
        <f>A30+1</f>
        <v>15</v>
      </c>
      <c r="B31" s="29" t="s">
        <v>212</v>
      </c>
      <c r="C31" s="30" t="s">
        <v>50</v>
      </c>
      <c r="D31" s="30">
        <v>50</v>
      </c>
      <c r="E31" s="31"/>
      <c r="F31" s="135"/>
    </row>
    <row r="32" spans="1:6" ht="21" customHeight="1" thickBot="1" x14ac:dyDescent="0.25">
      <c r="A32" s="212" t="s">
        <v>213</v>
      </c>
      <c r="B32" s="213"/>
      <c r="C32" s="40"/>
      <c r="D32" s="40"/>
      <c r="E32" s="40"/>
      <c r="F32" s="129"/>
    </row>
    <row r="33" spans="1:6" ht="9.9499999999999993" customHeight="1" thickBot="1" x14ac:dyDescent="0.25">
      <c r="A33" s="301"/>
      <c r="B33" s="302"/>
      <c r="C33" s="302"/>
      <c r="D33" s="302"/>
      <c r="E33" s="302"/>
      <c r="F33" s="303"/>
    </row>
    <row r="34" spans="1:6" ht="21" customHeight="1" thickBot="1" x14ac:dyDescent="0.25">
      <c r="A34" s="212" t="s">
        <v>83</v>
      </c>
      <c r="B34" s="213"/>
      <c r="C34" s="213"/>
      <c r="D34" s="213"/>
      <c r="E34" s="213"/>
      <c r="F34" s="265"/>
    </row>
    <row r="35" spans="1:6" ht="21" customHeight="1" thickBot="1" x14ac:dyDescent="0.25">
      <c r="A35" s="185">
        <f>A31+1</f>
        <v>16</v>
      </c>
      <c r="B35" s="44" t="s">
        <v>84</v>
      </c>
      <c r="C35" s="35" t="s">
        <v>39</v>
      </c>
      <c r="D35" s="35">
        <v>1</v>
      </c>
      <c r="E35" s="36"/>
      <c r="F35" s="143"/>
    </row>
    <row r="36" spans="1:6" ht="21" customHeight="1" thickBot="1" x14ac:dyDescent="0.25">
      <c r="A36" s="212" t="s">
        <v>170</v>
      </c>
      <c r="B36" s="213"/>
      <c r="C36" s="40"/>
      <c r="D36" s="40"/>
      <c r="E36" s="40"/>
      <c r="F36" s="129"/>
    </row>
    <row r="37" spans="1:6" ht="21" customHeight="1" thickBot="1" x14ac:dyDescent="0.25">
      <c r="A37" s="212" t="s">
        <v>214</v>
      </c>
      <c r="B37" s="213"/>
      <c r="C37" s="213"/>
      <c r="D37" s="213"/>
      <c r="E37" s="280"/>
      <c r="F37" s="129"/>
    </row>
    <row r="38" spans="1:6" ht="9.9499999999999993" customHeight="1" thickBot="1" x14ac:dyDescent="0.25">
      <c r="A38" s="239"/>
      <c r="B38" s="240"/>
      <c r="C38" s="240"/>
      <c r="D38" s="240"/>
      <c r="E38" s="240"/>
      <c r="F38" s="241"/>
    </row>
    <row r="39" spans="1:6" ht="21" customHeight="1" thickBot="1" x14ac:dyDescent="0.25">
      <c r="A39" s="212" t="s">
        <v>215</v>
      </c>
      <c r="B39" s="213"/>
      <c r="C39" s="213"/>
      <c r="D39" s="213"/>
      <c r="E39" s="213"/>
      <c r="F39" s="265"/>
    </row>
    <row r="40" spans="1:6" ht="21" customHeight="1" thickBot="1" x14ac:dyDescent="0.25">
      <c r="A40" s="133">
        <f>A35+1</f>
        <v>17</v>
      </c>
      <c r="B40" s="24" t="s">
        <v>89</v>
      </c>
      <c r="C40" s="9" t="s">
        <v>39</v>
      </c>
      <c r="D40" s="9">
        <v>1</v>
      </c>
      <c r="E40" s="10"/>
      <c r="F40" s="134"/>
    </row>
    <row r="41" spans="1:6" ht="21" customHeight="1" thickBot="1" x14ac:dyDescent="0.25">
      <c r="A41" s="212" t="s">
        <v>216</v>
      </c>
      <c r="B41" s="213"/>
      <c r="C41" s="40"/>
      <c r="D41" s="40"/>
      <c r="E41" s="40"/>
      <c r="F41" s="129"/>
    </row>
    <row r="42" spans="1:6" ht="9.9499999999999993" customHeight="1" thickBot="1" x14ac:dyDescent="0.25">
      <c r="A42" s="239"/>
      <c r="B42" s="240"/>
      <c r="C42" s="240"/>
      <c r="D42" s="240"/>
      <c r="E42" s="240"/>
      <c r="F42" s="241"/>
    </row>
    <row r="43" spans="1:6" ht="21" customHeight="1" thickBot="1" x14ac:dyDescent="0.25">
      <c r="A43" s="212" t="s">
        <v>94</v>
      </c>
      <c r="B43" s="213"/>
      <c r="C43" s="213"/>
      <c r="D43" s="213"/>
      <c r="E43" s="213"/>
      <c r="F43" s="265"/>
    </row>
    <row r="44" spans="1:6" ht="21" customHeight="1" x14ac:dyDescent="0.2">
      <c r="A44" s="133">
        <f>A40+1</f>
        <v>18</v>
      </c>
      <c r="B44" s="39" t="s">
        <v>217</v>
      </c>
      <c r="C44" s="46" t="s">
        <v>45</v>
      </c>
      <c r="D44" s="48">
        <v>2</v>
      </c>
      <c r="E44" s="10"/>
      <c r="F44" s="161"/>
    </row>
    <row r="45" spans="1:6" ht="21" customHeight="1" x14ac:dyDescent="0.2">
      <c r="A45" s="127">
        <f t="shared" ref="A45:A46" si="2">A44+1</f>
        <v>19</v>
      </c>
      <c r="B45" s="20" t="s">
        <v>218</v>
      </c>
      <c r="C45" s="3" t="s">
        <v>45</v>
      </c>
      <c r="D45" s="18">
        <v>2</v>
      </c>
      <c r="E45" s="11"/>
      <c r="F45" s="163"/>
    </row>
    <row r="46" spans="1:6" ht="21" customHeight="1" thickBot="1" x14ac:dyDescent="0.25">
      <c r="A46" s="136">
        <f t="shared" si="2"/>
        <v>20</v>
      </c>
      <c r="B46" s="38" t="s">
        <v>219</v>
      </c>
      <c r="C46" s="47" t="s">
        <v>45</v>
      </c>
      <c r="D46" s="49">
        <v>2</v>
      </c>
      <c r="E46" s="31"/>
      <c r="F46" s="186"/>
    </row>
    <row r="47" spans="1:6" ht="21" customHeight="1" thickBot="1" x14ac:dyDescent="0.25">
      <c r="A47" s="212" t="s">
        <v>178</v>
      </c>
      <c r="B47" s="213"/>
      <c r="C47" s="40"/>
      <c r="D47" s="40"/>
      <c r="E47" s="40"/>
      <c r="F47" s="129"/>
    </row>
    <row r="48" spans="1:6" ht="21" customHeight="1" thickBot="1" x14ac:dyDescent="0.25">
      <c r="A48" s="272" t="s">
        <v>103</v>
      </c>
      <c r="B48" s="307"/>
      <c r="C48" s="307"/>
      <c r="D48" s="307"/>
      <c r="E48" s="307"/>
      <c r="F48" s="308"/>
    </row>
    <row r="49" spans="1:6" ht="21" customHeight="1" thickBot="1" x14ac:dyDescent="0.3">
      <c r="A49" s="309" t="s">
        <v>220</v>
      </c>
      <c r="B49" s="310"/>
      <c r="C49" s="310"/>
      <c r="D49" s="310"/>
      <c r="E49" s="311"/>
      <c r="F49" s="187"/>
    </row>
    <row r="51" spans="1:6" ht="15" customHeight="1" x14ac:dyDescent="0.2"/>
  </sheetData>
  <mergeCells count="32">
    <mergeCell ref="F7:F8"/>
    <mergeCell ref="A9:F9"/>
    <mergeCell ref="A17:B17"/>
    <mergeCell ref="A1:F1"/>
    <mergeCell ref="A2:F2"/>
    <mergeCell ref="A3:F3"/>
    <mergeCell ref="A4:F4"/>
    <mergeCell ref="A5:F6"/>
    <mergeCell ref="A7:A8"/>
    <mergeCell ref="B7:B8"/>
    <mergeCell ref="C7:C8"/>
    <mergeCell ref="D7:D8"/>
    <mergeCell ref="E7:E8"/>
    <mergeCell ref="A47:B47"/>
    <mergeCell ref="A48:F48"/>
    <mergeCell ref="A49:E49"/>
    <mergeCell ref="A42:F42"/>
    <mergeCell ref="A34:F34"/>
    <mergeCell ref="A36:B36"/>
    <mergeCell ref="A37:E37"/>
    <mergeCell ref="A38:F38"/>
    <mergeCell ref="A39:F39"/>
    <mergeCell ref="A41:B41"/>
    <mergeCell ref="A33:F33"/>
    <mergeCell ref="A20:F20"/>
    <mergeCell ref="A19:F19"/>
    <mergeCell ref="A18:F18"/>
    <mergeCell ref="A43:F43"/>
    <mergeCell ref="A25:B25"/>
    <mergeCell ref="A26:F26"/>
    <mergeCell ref="A27:F27"/>
    <mergeCell ref="A32:B32"/>
  </mergeCells>
  <conditionalFormatting sqref="A49 F49">
    <cfRule type="expression" priority="1">
      <formula>$B$131</formula>
    </cfRule>
  </conditionalFormatting>
  <pageMargins left="0.7" right="0.7" top="0.75" bottom="0.75" header="0.3" footer="0.3"/>
  <pageSetup scale="77" fitToHeight="0" orientation="landscape" horizontalDpi="1200" verticalDpi="1200" r:id="rId1"/>
  <rowBreaks count="1" manualBreakCount="1">
    <brk id="33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87A0-CEE9-4228-8FAC-85274BBF9B4B}">
  <sheetPr>
    <pageSetUpPr fitToPage="1"/>
  </sheetPr>
  <dimension ref="B1:Q173"/>
  <sheetViews>
    <sheetView view="pageBreakPreview" zoomScale="115" zoomScaleNormal="100" zoomScaleSheetLayoutView="115" workbookViewId="0">
      <selection activeCell="B5" sqref="B5:G6"/>
    </sheetView>
  </sheetViews>
  <sheetFormatPr defaultColWidth="9.140625" defaultRowHeight="14.25" x14ac:dyDescent="0.2"/>
  <cols>
    <col min="1" max="1" width="9.140625" style="16"/>
    <col min="2" max="2" width="7.28515625" style="16" customWidth="1"/>
    <col min="3" max="3" width="98.7109375" style="16" customWidth="1"/>
    <col min="4" max="4" width="6.7109375" style="16" bestFit="1" customWidth="1"/>
    <col min="5" max="5" width="11.5703125" style="16" bestFit="1" customWidth="1"/>
    <col min="6" max="6" width="12.42578125" style="16" bestFit="1" customWidth="1"/>
    <col min="7" max="7" width="15.42578125" style="16" customWidth="1"/>
    <col min="8" max="11" width="9.140625" style="16"/>
    <col min="12" max="12" width="9.28515625" style="16" bestFit="1" customWidth="1"/>
    <col min="13" max="14" width="9.140625" style="16"/>
    <col min="15" max="16" width="9.28515625" style="16" bestFit="1" customWidth="1"/>
    <col min="17" max="17" width="10.28515625" style="16" bestFit="1" customWidth="1"/>
    <col min="18" max="16384" width="9.140625" style="16"/>
  </cols>
  <sheetData>
    <row r="1" spans="2:7" x14ac:dyDescent="0.2">
      <c r="B1" s="242" t="s">
        <v>27</v>
      </c>
      <c r="C1" s="242"/>
      <c r="D1" s="242"/>
      <c r="E1" s="242"/>
      <c r="F1" s="242"/>
      <c r="G1" s="242"/>
    </row>
    <row r="2" spans="2:7" x14ac:dyDescent="0.2">
      <c r="B2" s="242" t="s">
        <v>28</v>
      </c>
      <c r="C2" s="242"/>
      <c r="D2" s="242"/>
      <c r="E2" s="242"/>
      <c r="F2" s="242"/>
      <c r="G2" s="242"/>
    </row>
    <row r="3" spans="2:7" x14ac:dyDescent="0.2">
      <c r="B3" s="242" t="s">
        <v>29</v>
      </c>
      <c r="C3" s="242"/>
      <c r="D3" s="242"/>
      <c r="E3" s="242"/>
      <c r="F3" s="242"/>
      <c r="G3" s="242"/>
    </row>
    <row r="4" spans="2:7" x14ac:dyDescent="0.2">
      <c r="B4" s="243">
        <v>44760</v>
      </c>
      <c r="C4" s="243"/>
      <c r="D4" s="243"/>
      <c r="E4" s="243"/>
      <c r="F4" s="243"/>
      <c r="G4" s="243"/>
    </row>
    <row r="5" spans="2:7" ht="9" customHeight="1" x14ac:dyDescent="0.2">
      <c r="B5" s="244" t="s">
        <v>221</v>
      </c>
      <c r="C5" s="245"/>
      <c r="D5" s="245"/>
      <c r="E5" s="245"/>
      <c r="F5" s="245"/>
      <c r="G5" s="246"/>
    </row>
    <row r="6" spans="2:7" ht="6" customHeight="1" thickBot="1" x14ac:dyDescent="0.25">
      <c r="B6" s="247"/>
      <c r="C6" s="248"/>
      <c r="D6" s="248"/>
      <c r="E6" s="248"/>
      <c r="F6" s="248"/>
      <c r="G6" s="249"/>
    </row>
    <row r="7" spans="2:7" ht="8.25" customHeight="1" x14ac:dyDescent="0.2">
      <c r="B7" s="344" t="s">
        <v>31</v>
      </c>
      <c r="C7" s="215" t="s">
        <v>32</v>
      </c>
      <c r="D7" s="215" t="s">
        <v>33</v>
      </c>
      <c r="E7" s="254" t="s">
        <v>34</v>
      </c>
      <c r="F7" s="262" t="s">
        <v>35</v>
      </c>
      <c r="G7" s="250" t="s">
        <v>36</v>
      </c>
    </row>
    <row r="8" spans="2:7" ht="8.25" customHeight="1" thickBot="1" x14ac:dyDescent="0.25">
      <c r="B8" s="252"/>
      <c r="C8" s="253"/>
      <c r="D8" s="253"/>
      <c r="E8" s="255"/>
      <c r="F8" s="263"/>
      <c r="G8" s="251"/>
    </row>
    <row r="9" spans="2:7" ht="15" thickBot="1" x14ac:dyDescent="0.25">
      <c r="B9" s="212" t="s">
        <v>37</v>
      </c>
      <c r="C9" s="213"/>
      <c r="D9" s="213"/>
      <c r="E9" s="213"/>
      <c r="F9" s="213"/>
      <c r="G9" s="265"/>
    </row>
    <row r="10" spans="2:7" ht="30" customHeight="1" x14ac:dyDescent="0.2">
      <c r="B10" s="127">
        <v>1</v>
      </c>
      <c r="C10" s="19" t="s">
        <v>222</v>
      </c>
      <c r="D10" s="26" t="s">
        <v>39</v>
      </c>
      <c r="E10" s="26">
        <v>1</v>
      </c>
      <c r="F10" s="11"/>
      <c r="G10" s="128"/>
    </row>
    <row r="11" spans="2:7" ht="21" customHeight="1" x14ac:dyDescent="0.2">
      <c r="B11" s="147">
        <f t="shared" ref="B11:B19" si="0">B10+1</f>
        <v>2</v>
      </c>
      <c r="C11" s="74" t="s">
        <v>51</v>
      </c>
      <c r="D11" s="71" t="s">
        <v>39</v>
      </c>
      <c r="E11" s="71">
        <v>1</v>
      </c>
      <c r="F11" s="75"/>
      <c r="G11" s="148"/>
    </row>
    <row r="12" spans="2:7" ht="21" customHeight="1" x14ac:dyDescent="0.2">
      <c r="B12" s="147">
        <f t="shared" si="0"/>
        <v>3</v>
      </c>
      <c r="C12" s="19" t="s">
        <v>41</v>
      </c>
      <c r="D12" s="26" t="s">
        <v>39</v>
      </c>
      <c r="E12" s="26">
        <v>1</v>
      </c>
      <c r="F12" s="11"/>
      <c r="G12" s="128"/>
    </row>
    <row r="13" spans="2:7" ht="21" customHeight="1" x14ac:dyDescent="0.2">
      <c r="B13" s="147">
        <f t="shared" si="0"/>
        <v>4</v>
      </c>
      <c r="C13" s="19" t="s">
        <v>42</v>
      </c>
      <c r="D13" s="26" t="s">
        <v>39</v>
      </c>
      <c r="E13" s="26">
        <v>1</v>
      </c>
      <c r="F13" s="11"/>
      <c r="G13" s="128"/>
    </row>
    <row r="14" spans="2:7" ht="21" customHeight="1" x14ac:dyDescent="0.2">
      <c r="B14" s="147">
        <f>B13+1</f>
        <v>5</v>
      </c>
      <c r="C14" s="19" t="s">
        <v>38</v>
      </c>
      <c r="D14" s="26" t="s">
        <v>39</v>
      </c>
      <c r="E14" s="26">
        <v>1</v>
      </c>
      <c r="F14" s="11"/>
      <c r="G14" s="128"/>
    </row>
    <row r="15" spans="2:7" ht="21" hidden="1" customHeight="1" x14ac:dyDescent="0.2">
      <c r="B15" s="147">
        <f t="shared" si="0"/>
        <v>6</v>
      </c>
      <c r="C15" s="19" t="s">
        <v>223</v>
      </c>
      <c r="D15" s="26" t="s">
        <v>39</v>
      </c>
      <c r="E15" s="26">
        <v>1</v>
      </c>
      <c r="F15" s="11"/>
      <c r="G15" s="128"/>
    </row>
    <row r="16" spans="2:7" ht="21" customHeight="1" x14ac:dyDescent="0.2">
      <c r="B16" s="147">
        <f>B14+1</f>
        <v>6</v>
      </c>
      <c r="C16" s="21" t="s">
        <v>44</v>
      </c>
      <c r="D16" s="1" t="s">
        <v>45</v>
      </c>
      <c r="E16" s="1">
        <v>2</v>
      </c>
      <c r="F16" s="2"/>
      <c r="G16" s="128"/>
    </row>
    <row r="17" spans="2:7" ht="21" customHeight="1" x14ac:dyDescent="0.2">
      <c r="B17" s="147">
        <f t="shared" si="0"/>
        <v>7</v>
      </c>
      <c r="C17" s="19" t="s">
        <v>46</v>
      </c>
      <c r="D17" s="26" t="s">
        <v>39</v>
      </c>
      <c r="E17" s="26">
        <v>1</v>
      </c>
      <c r="F17" s="11"/>
      <c r="G17" s="128"/>
    </row>
    <row r="18" spans="2:7" ht="21" customHeight="1" x14ac:dyDescent="0.2">
      <c r="B18" s="147">
        <f t="shared" si="0"/>
        <v>8</v>
      </c>
      <c r="C18" s="19" t="s">
        <v>116</v>
      </c>
      <c r="D18" s="26" t="s">
        <v>39</v>
      </c>
      <c r="E18" s="26">
        <v>1</v>
      </c>
      <c r="F18" s="11"/>
      <c r="G18" s="128"/>
    </row>
    <row r="19" spans="2:7" ht="30" customHeight="1" x14ac:dyDescent="0.2">
      <c r="B19" s="147">
        <f t="shared" si="0"/>
        <v>9</v>
      </c>
      <c r="C19" s="19" t="s">
        <v>224</v>
      </c>
      <c r="D19" s="26" t="s">
        <v>39</v>
      </c>
      <c r="E19" s="26">
        <v>1</v>
      </c>
      <c r="F19" s="11"/>
      <c r="G19" s="128"/>
    </row>
    <row r="20" spans="2:7" ht="21" customHeight="1" thickBot="1" x14ac:dyDescent="0.25">
      <c r="B20" s="147">
        <f>B19+1</f>
        <v>10</v>
      </c>
      <c r="C20" s="29" t="s">
        <v>225</v>
      </c>
      <c r="D20" s="30" t="s">
        <v>50</v>
      </c>
      <c r="E20" s="30">
        <v>180</v>
      </c>
      <c r="F20" s="31"/>
      <c r="G20" s="135"/>
    </row>
    <row r="21" spans="2:7" ht="21" customHeight="1" thickBot="1" x14ac:dyDescent="0.25">
      <c r="B21" s="342" t="s">
        <v>226</v>
      </c>
      <c r="C21" s="343"/>
      <c r="D21" s="45"/>
      <c r="E21" s="45"/>
      <c r="F21" s="45"/>
      <c r="G21" s="129"/>
    </row>
    <row r="22" spans="2:7" ht="21" customHeight="1" x14ac:dyDescent="0.2">
      <c r="B22" s="226" t="s">
        <v>227</v>
      </c>
      <c r="C22" s="227"/>
      <c r="D22" s="227"/>
      <c r="E22" s="227"/>
      <c r="F22" s="227"/>
      <c r="G22" s="228"/>
    </row>
    <row r="23" spans="2:7" ht="21" customHeight="1" thickBot="1" x14ac:dyDescent="0.25">
      <c r="B23" s="319" t="s">
        <v>120</v>
      </c>
      <c r="C23" s="320"/>
      <c r="D23" s="320"/>
      <c r="E23" s="320"/>
      <c r="F23" s="320"/>
      <c r="G23" s="321"/>
    </row>
    <row r="24" spans="2:7" ht="21" customHeight="1" thickBot="1" x14ac:dyDescent="0.25">
      <c r="B24" s="319" t="s">
        <v>228</v>
      </c>
      <c r="C24" s="320"/>
      <c r="D24" s="320"/>
      <c r="E24" s="320"/>
      <c r="F24" s="320"/>
      <c r="G24" s="321"/>
    </row>
    <row r="25" spans="2:7" ht="9.9499999999999993" customHeight="1" thickBot="1" x14ac:dyDescent="0.25">
      <c r="B25" s="339"/>
      <c r="C25" s="340"/>
      <c r="D25" s="340"/>
      <c r="E25" s="340"/>
      <c r="F25" s="340"/>
      <c r="G25" s="341"/>
    </row>
    <row r="26" spans="2:7" ht="21" customHeight="1" thickBot="1" x14ac:dyDescent="0.25">
      <c r="B26" s="212" t="s">
        <v>229</v>
      </c>
      <c r="C26" s="213"/>
      <c r="D26" s="213"/>
      <c r="E26" s="213"/>
      <c r="F26" s="213"/>
      <c r="G26" s="265"/>
    </row>
    <row r="27" spans="2:7" ht="21" customHeight="1" x14ac:dyDescent="0.2">
      <c r="B27" s="133">
        <f>B20+1</f>
        <v>11</v>
      </c>
      <c r="C27" s="24" t="s">
        <v>131</v>
      </c>
      <c r="D27" s="9" t="s">
        <v>45</v>
      </c>
      <c r="E27" s="9">
        <v>3</v>
      </c>
      <c r="F27" s="10"/>
      <c r="G27" s="134"/>
    </row>
    <row r="28" spans="2:7" ht="21" customHeight="1" x14ac:dyDescent="0.2">
      <c r="B28" s="133">
        <f>B27+1</f>
        <v>12</v>
      </c>
      <c r="C28" s="19" t="s">
        <v>230</v>
      </c>
      <c r="D28" s="26" t="s">
        <v>45</v>
      </c>
      <c r="E28" s="26">
        <v>1</v>
      </c>
      <c r="F28" s="11"/>
      <c r="G28" s="128"/>
    </row>
    <row r="29" spans="2:7" ht="21" customHeight="1" x14ac:dyDescent="0.2">
      <c r="B29" s="133">
        <f t="shared" ref="B29:B34" si="1">B28+1</f>
        <v>13</v>
      </c>
      <c r="C29" s="19" t="s">
        <v>231</v>
      </c>
      <c r="D29" s="26" t="s">
        <v>50</v>
      </c>
      <c r="E29" s="26">
        <v>10</v>
      </c>
      <c r="F29" s="11"/>
      <c r="G29" s="128"/>
    </row>
    <row r="30" spans="2:7" ht="21" customHeight="1" x14ac:dyDescent="0.2">
      <c r="B30" s="133">
        <f t="shared" si="1"/>
        <v>14</v>
      </c>
      <c r="C30" s="19" t="s">
        <v>110</v>
      </c>
      <c r="D30" s="26" t="s">
        <v>111</v>
      </c>
      <c r="E30" s="26">
        <v>15</v>
      </c>
      <c r="F30" s="11"/>
      <c r="G30" s="128"/>
    </row>
    <row r="31" spans="2:7" ht="21" customHeight="1" x14ac:dyDescent="0.2">
      <c r="B31" s="133">
        <f t="shared" si="1"/>
        <v>15</v>
      </c>
      <c r="C31" s="19" t="s">
        <v>232</v>
      </c>
      <c r="D31" s="26" t="s">
        <v>77</v>
      </c>
      <c r="E31" s="26">
        <v>15</v>
      </c>
      <c r="F31" s="11"/>
      <c r="G31" s="128"/>
    </row>
    <row r="32" spans="2:7" ht="21" customHeight="1" x14ac:dyDescent="0.2">
      <c r="B32" s="133">
        <f>B31+1</f>
        <v>16</v>
      </c>
      <c r="C32" s="19" t="s">
        <v>233</v>
      </c>
      <c r="D32" s="26" t="s">
        <v>50</v>
      </c>
      <c r="E32" s="26">
        <v>10</v>
      </c>
      <c r="F32" s="11"/>
      <c r="G32" s="128"/>
    </row>
    <row r="33" spans="2:17" ht="21" customHeight="1" x14ac:dyDescent="0.2">
      <c r="B33" s="133">
        <f>B32+1</f>
        <v>17</v>
      </c>
      <c r="C33" s="19" t="s">
        <v>234</v>
      </c>
      <c r="D33" s="26" t="s">
        <v>50</v>
      </c>
      <c r="E33" s="26">
        <v>10</v>
      </c>
      <c r="F33" s="11"/>
      <c r="G33" s="128"/>
    </row>
    <row r="34" spans="2:17" ht="21" customHeight="1" x14ac:dyDescent="0.2">
      <c r="B34" s="133">
        <f t="shared" si="1"/>
        <v>18</v>
      </c>
      <c r="C34" s="19" t="s">
        <v>235</v>
      </c>
      <c r="D34" s="26" t="s">
        <v>50</v>
      </c>
      <c r="E34" s="26">
        <v>30</v>
      </c>
      <c r="F34" s="11"/>
      <c r="G34" s="128"/>
    </row>
    <row r="35" spans="2:17" ht="12" hidden="1" customHeight="1" x14ac:dyDescent="0.2">
      <c r="B35" s="133">
        <f>B34+1</f>
        <v>19</v>
      </c>
      <c r="C35" s="19" t="s">
        <v>236</v>
      </c>
      <c r="D35" s="26" t="s">
        <v>45</v>
      </c>
      <c r="E35" s="26">
        <v>1</v>
      </c>
      <c r="F35" s="11"/>
      <c r="G35" s="128"/>
    </row>
    <row r="36" spans="2:17" ht="21" customHeight="1" x14ac:dyDescent="0.2">
      <c r="B36" s="133">
        <f>B34+1</f>
        <v>19</v>
      </c>
      <c r="C36" s="19" t="s">
        <v>237</v>
      </c>
      <c r="D36" s="26" t="s">
        <v>50</v>
      </c>
      <c r="E36" s="26">
        <v>10</v>
      </c>
      <c r="F36" s="11"/>
      <c r="G36" s="128"/>
    </row>
    <row r="37" spans="2:17" ht="30" customHeight="1" x14ac:dyDescent="0.2">
      <c r="B37" s="133">
        <f>B36+1</f>
        <v>20</v>
      </c>
      <c r="C37" s="19" t="s">
        <v>238</v>
      </c>
      <c r="D37" s="26" t="s">
        <v>45</v>
      </c>
      <c r="E37" s="26">
        <v>1</v>
      </c>
      <c r="F37" s="11"/>
      <c r="G37" s="128"/>
    </row>
    <row r="38" spans="2:17" ht="18" customHeight="1" x14ac:dyDescent="0.2">
      <c r="B38" s="156">
        <v>20.010000000000002</v>
      </c>
      <c r="C38" s="103" t="s">
        <v>239</v>
      </c>
      <c r="D38" s="101" t="s">
        <v>45</v>
      </c>
      <c r="E38" s="101">
        <v>1</v>
      </c>
      <c r="F38" s="11"/>
      <c r="G38" s="128"/>
    </row>
    <row r="39" spans="2:17" ht="21" customHeight="1" x14ac:dyDescent="0.2">
      <c r="B39" s="133">
        <f>B37+1</f>
        <v>21</v>
      </c>
      <c r="C39" s="19" t="s">
        <v>240</v>
      </c>
      <c r="D39" s="26" t="s">
        <v>45</v>
      </c>
      <c r="E39" s="26">
        <v>1</v>
      </c>
      <c r="F39" s="11"/>
      <c r="G39" s="128"/>
      <c r="L39" s="336"/>
      <c r="M39" s="336"/>
      <c r="N39" s="336"/>
      <c r="O39" s="336"/>
      <c r="P39" s="336"/>
      <c r="Q39" s="336"/>
    </row>
    <row r="40" spans="2:17" ht="21" customHeight="1" x14ac:dyDescent="0.2">
      <c r="B40" s="133">
        <f t="shared" ref="B40:B42" si="2">B39+1</f>
        <v>22</v>
      </c>
      <c r="C40" s="19" t="s">
        <v>69</v>
      </c>
      <c r="D40" s="26" t="s">
        <v>73</v>
      </c>
      <c r="E40" s="26">
        <v>60</v>
      </c>
      <c r="F40" s="11"/>
      <c r="G40" s="128"/>
      <c r="L40" s="110"/>
      <c r="M40" s="15"/>
      <c r="N40" s="110"/>
      <c r="O40" s="110"/>
      <c r="P40" s="125"/>
      <c r="Q40" s="86"/>
    </row>
    <row r="41" spans="2:17" ht="21" customHeight="1" x14ac:dyDescent="0.2">
      <c r="B41" s="133">
        <f t="shared" si="2"/>
        <v>23</v>
      </c>
      <c r="C41" s="19" t="s">
        <v>71</v>
      </c>
      <c r="D41" s="26" t="s">
        <v>70</v>
      </c>
      <c r="E41" s="26">
        <v>5</v>
      </c>
      <c r="F41" s="11"/>
      <c r="G41" s="128"/>
      <c r="L41" s="110"/>
      <c r="M41" s="15"/>
      <c r="N41" s="110"/>
      <c r="O41" s="110"/>
      <c r="P41" s="125"/>
      <c r="Q41" s="86"/>
    </row>
    <row r="42" spans="2:17" ht="21" customHeight="1" thickBot="1" x14ac:dyDescent="0.25">
      <c r="B42" s="133">
        <f t="shared" si="2"/>
        <v>24</v>
      </c>
      <c r="C42" s="19" t="s">
        <v>241</v>
      </c>
      <c r="D42" s="26" t="s">
        <v>73</v>
      </c>
      <c r="E42" s="26">
        <v>65</v>
      </c>
      <c r="F42" s="11"/>
      <c r="G42" s="128"/>
      <c r="L42" s="110"/>
      <c r="M42" s="15"/>
      <c r="N42" s="110"/>
      <c r="O42" s="110"/>
      <c r="P42" s="125"/>
      <c r="Q42" s="86"/>
    </row>
    <row r="43" spans="2:17" ht="21" customHeight="1" thickBot="1" x14ac:dyDescent="0.25">
      <c r="B43" s="337" t="s">
        <v>242</v>
      </c>
      <c r="C43" s="338"/>
      <c r="D43" s="50"/>
      <c r="E43" s="50"/>
      <c r="F43" s="50"/>
      <c r="G43" s="157"/>
      <c r="L43" s="110"/>
      <c r="M43" s="15"/>
      <c r="N43" s="110"/>
      <c r="O43" s="110"/>
      <c r="P43" s="125"/>
      <c r="Q43" s="86"/>
    </row>
    <row r="44" spans="2:17" ht="9.9499999999999993" customHeight="1" thickBot="1" x14ac:dyDescent="0.25">
      <c r="B44" s="158"/>
      <c r="C44" s="51"/>
      <c r="D44" s="51"/>
      <c r="E44" s="51"/>
      <c r="F44" s="51"/>
      <c r="G44" s="159"/>
    </row>
    <row r="45" spans="2:17" ht="21" customHeight="1" thickBot="1" x14ac:dyDescent="0.25">
      <c r="B45" s="212" t="s">
        <v>75</v>
      </c>
      <c r="C45" s="213"/>
      <c r="D45" s="213"/>
      <c r="E45" s="213"/>
      <c r="F45" s="213"/>
      <c r="G45" s="265"/>
    </row>
    <row r="46" spans="2:17" ht="21" customHeight="1" x14ac:dyDescent="0.2">
      <c r="B46" s="133">
        <f>B42+1</f>
        <v>25</v>
      </c>
      <c r="C46" s="24" t="s">
        <v>76</v>
      </c>
      <c r="D46" s="9" t="s">
        <v>77</v>
      </c>
      <c r="E46" s="9">
        <v>200</v>
      </c>
      <c r="F46" s="10"/>
      <c r="G46" s="134"/>
    </row>
    <row r="47" spans="2:17" ht="21" customHeight="1" x14ac:dyDescent="0.2">
      <c r="B47" s="127">
        <f t="shared" ref="B47:B48" si="3">B46+1</f>
        <v>26</v>
      </c>
      <c r="C47" s="19" t="s">
        <v>78</v>
      </c>
      <c r="D47" s="26" t="s">
        <v>77</v>
      </c>
      <c r="E47" s="26">
        <v>130</v>
      </c>
      <c r="F47" s="11"/>
      <c r="G47" s="128"/>
    </row>
    <row r="48" spans="2:17" ht="21" customHeight="1" x14ac:dyDescent="0.2">
      <c r="B48" s="127">
        <f t="shared" si="3"/>
        <v>27</v>
      </c>
      <c r="C48" s="29" t="s">
        <v>79</v>
      </c>
      <c r="D48" s="30" t="s">
        <v>70</v>
      </c>
      <c r="E48" s="30">
        <v>15</v>
      </c>
      <c r="F48" s="31"/>
      <c r="G48" s="128"/>
    </row>
    <row r="49" spans="2:7" ht="21" customHeight="1" thickBot="1" x14ac:dyDescent="0.25">
      <c r="B49" s="136">
        <f>B48+1</f>
        <v>28</v>
      </c>
      <c r="C49" s="29" t="s">
        <v>243</v>
      </c>
      <c r="D49" s="30" t="s">
        <v>50</v>
      </c>
      <c r="E49" s="30">
        <v>125</v>
      </c>
      <c r="F49" s="31"/>
      <c r="G49" s="135"/>
    </row>
    <row r="50" spans="2:7" ht="21" customHeight="1" thickBot="1" x14ac:dyDescent="0.25">
      <c r="B50" s="212" t="s">
        <v>213</v>
      </c>
      <c r="C50" s="213"/>
      <c r="D50" s="40"/>
      <c r="E50" s="40"/>
      <c r="F50" s="40"/>
      <c r="G50" s="129"/>
    </row>
    <row r="51" spans="2:7" ht="9.9499999999999993" customHeight="1" thickBot="1" x14ac:dyDescent="0.25">
      <c r="B51" s="333"/>
      <c r="C51" s="334"/>
      <c r="D51" s="334"/>
      <c r="E51" s="334"/>
      <c r="F51" s="334"/>
      <c r="G51" s="335"/>
    </row>
    <row r="52" spans="2:7" ht="21" customHeight="1" thickBot="1" x14ac:dyDescent="0.25">
      <c r="B52" s="212" t="s">
        <v>83</v>
      </c>
      <c r="C52" s="213"/>
      <c r="D52" s="213"/>
      <c r="E52" s="213"/>
      <c r="F52" s="213"/>
      <c r="G52" s="265"/>
    </row>
    <row r="53" spans="2:7" ht="21" customHeight="1" x14ac:dyDescent="0.2">
      <c r="B53" s="133">
        <f>B49+1</f>
        <v>29</v>
      </c>
      <c r="C53" s="33" t="s">
        <v>84</v>
      </c>
      <c r="D53" s="9" t="s">
        <v>39</v>
      </c>
      <c r="E53" s="9">
        <v>1</v>
      </c>
      <c r="F53" s="10"/>
      <c r="G53" s="141"/>
    </row>
    <row r="54" spans="2:7" ht="21" customHeight="1" thickBot="1" x14ac:dyDescent="0.25">
      <c r="B54" s="136">
        <f>B53+1</f>
        <v>30</v>
      </c>
      <c r="C54" s="29" t="s">
        <v>85</v>
      </c>
      <c r="D54" s="30" t="s">
        <v>39</v>
      </c>
      <c r="E54" s="30">
        <v>1</v>
      </c>
      <c r="F54" s="31"/>
      <c r="G54" s="135"/>
    </row>
    <row r="55" spans="2:7" ht="21" customHeight="1" thickBot="1" x14ac:dyDescent="0.25">
      <c r="B55" s="212" t="s">
        <v>86</v>
      </c>
      <c r="C55" s="213"/>
      <c r="D55" s="40"/>
      <c r="E55" s="40"/>
      <c r="F55" s="40"/>
      <c r="G55" s="129"/>
    </row>
    <row r="56" spans="2:7" ht="21" customHeight="1" thickBot="1" x14ac:dyDescent="0.25">
      <c r="B56" s="212" t="s">
        <v>244</v>
      </c>
      <c r="C56" s="213"/>
      <c r="D56" s="213"/>
      <c r="E56" s="213"/>
      <c r="F56" s="280"/>
      <c r="G56" s="129"/>
    </row>
    <row r="57" spans="2:7" ht="9.9499999999999993" customHeight="1" thickBot="1" x14ac:dyDescent="0.25">
      <c r="B57" s="239"/>
      <c r="C57" s="240"/>
      <c r="D57" s="240"/>
      <c r="E57" s="240"/>
      <c r="F57" s="240"/>
      <c r="G57" s="241"/>
    </row>
    <row r="58" spans="2:7" ht="21" customHeight="1" thickBot="1" x14ac:dyDescent="0.25">
      <c r="B58" s="222" t="s">
        <v>245</v>
      </c>
      <c r="C58" s="223"/>
      <c r="D58" s="223"/>
      <c r="E58" s="223"/>
      <c r="F58" s="223"/>
      <c r="G58" s="224"/>
    </row>
    <row r="59" spans="2:7" ht="21" customHeight="1" thickBot="1" x14ac:dyDescent="0.25">
      <c r="B59" s="133">
        <f>B54+1</f>
        <v>31</v>
      </c>
      <c r="C59" s="24" t="s">
        <v>89</v>
      </c>
      <c r="D59" s="9" t="s">
        <v>39</v>
      </c>
      <c r="E59" s="9">
        <v>1</v>
      </c>
      <c r="F59" s="10"/>
      <c r="G59" s="134"/>
    </row>
    <row r="60" spans="2:7" ht="21" customHeight="1" thickBot="1" x14ac:dyDescent="0.25">
      <c r="B60" s="212" t="s">
        <v>246</v>
      </c>
      <c r="C60" s="213"/>
      <c r="D60" s="40"/>
      <c r="E60" s="40"/>
      <c r="F60" s="40"/>
      <c r="G60" s="129"/>
    </row>
    <row r="61" spans="2:7" ht="9.9499999999999993" customHeight="1" thickBot="1" x14ac:dyDescent="0.25">
      <c r="B61" s="219"/>
      <c r="C61" s="220"/>
      <c r="D61" s="220"/>
      <c r="E61" s="220"/>
      <c r="F61" s="220"/>
      <c r="G61" s="221"/>
    </row>
    <row r="62" spans="2:7" ht="21" customHeight="1" thickBot="1" x14ac:dyDescent="0.25">
      <c r="B62" s="222" t="s">
        <v>247</v>
      </c>
      <c r="C62" s="223"/>
      <c r="D62" s="223"/>
      <c r="E62" s="223"/>
      <c r="F62" s="223"/>
      <c r="G62" s="224"/>
    </row>
    <row r="63" spans="2:7" ht="21" customHeight="1" thickBot="1" x14ac:dyDescent="0.25">
      <c r="B63" s="127">
        <f>B59+1</f>
        <v>32</v>
      </c>
      <c r="C63" s="19" t="s">
        <v>92</v>
      </c>
      <c r="D63" s="26" t="s">
        <v>39</v>
      </c>
      <c r="E63" s="26">
        <v>1</v>
      </c>
      <c r="F63" s="11"/>
      <c r="G63" s="128"/>
    </row>
    <row r="64" spans="2:7" ht="21" customHeight="1" thickBot="1" x14ac:dyDescent="0.25">
      <c r="B64" s="212" t="s">
        <v>248</v>
      </c>
      <c r="C64" s="213"/>
      <c r="D64" s="40"/>
      <c r="E64" s="40"/>
      <c r="F64" s="40"/>
      <c r="G64" s="129"/>
    </row>
    <row r="65" spans="2:7" ht="9.9499999999999993" customHeight="1" thickBot="1" x14ac:dyDescent="0.25">
      <c r="B65" s="316"/>
      <c r="C65" s="317"/>
      <c r="D65" s="317"/>
      <c r="E65" s="317"/>
      <c r="F65" s="317"/>
      <c r="G65" s="318"/>
    </row>
    <row r="66" spans="2:7" ht="21" customHeight="1" thickBot="1" x14ac:dyDescent="0.25">
      <c r="B66" s="330" t="s">
        <v>94</v>
      </c>
      <c r="C66" s="331"/>
      <c r="D66" s="331"/>
      <c r="E66" s="331"/>
      <c r="F66" s="331"/>
      <c r="G66" s="332"/>
    </row>
    <row r="67" spans="2:7" ht="21" customHeight="1" x14ac:dyDescent="0.2">
      <c r="B67" s="160">
        <f>B63+1</f>
        <v>33</v>
      </c>
      <c r="C67" s="39" t="s">
        <v>249</v>
      </c>
      <c r="D67" s="46" t="s">
        <v>45</v>
      </c>
      <c r="E67" s="48">
        <v>2</v>
      </c>
      <c r="F67" s="10"/>
      <c r="G67" s="161"/>
    </row>
    <row r="68" spans="2:7" ht="21" customHeight="1" x14ac:dyDescent="0.2">
      <c r="B68" s="162">
        <f>B67+1</f>
        <v>34</v>
      </c>
      <c r="C68" s="20" t="s">
        <v>250</v>
      </c>
      <c r="D68" s="3" t="s">
        <v>45</v>
      </c>
      <c r="E68" s="18">
        <v>2</v>
      </c>
      <c r="F68" s="11"/>
      <c r="G68" s="163"/>
    </row>
    <row r="69" spans="2:7" ht="21" customHeight="1" x14ac:dyDescent="0.2">
      <c r="B69" s="162">
        <f>B68+1</f>
        <v>35</v>
      </c>
      <c r="C69" s="20" t="s">
        <v>251</v>
      </c>
      <c r="D69" s="3" t="s">
        <v>45</v>
      </c>
      <c r="E69" s="18">
        <v>2</v>
      </c>
      <c r="F69" s="11"/>
      <c r="G69" s="163"/>
    </row>
    <row r="70" spans="2:7" ht="21" customHeight="1" thickBot="1" x14ac:dyDescent="0.25">
      <c r="B70" s="322" t="s">
        <v>178</v>
      </c>
      <c r="C70" s="323"/>
      <c r="D70" s="106"/>
      <c r="E70" s="106"/>
      <c r="F70" s="106"/>
      <c r="G70" s="164"/>
    </row>
    <row r="71" spans="2:7" ht="21" customHeight="1" thickBot="1" x14ac:dyDescent="0.25">
      <c r="B71" s="324" t="s">
        <v>103</v>
      </c>
      <c r="C71" s="325"/>
      <c r="D71" s="325"/>
      <c r="E71" s="325"/>
      <c r="F71" s="325"/>
      <c r="G71" s="326"/>
    </row>
    <row r="72" spans="2:7" ht="21" customHeight="1" thickBot="1" x14ac:dyDescent="0.3">
      <c r="B72" s="327" t="s">
        <v>252</v>
      </c>
      <c r="C72" s="328"/>
      <c r="D72" s="328"/>
      <c r="E72" s="328"/>
      <c r="F72" s="329"/>
      <c r="G72" s="165"/>
    </row>
    <row r="73" spans="2:7" ht="21" customHeight="1" x14ac:dyDescent="0.2"/>
    <row r="74" spans="2:7" ht="21" customHeight="1" x14ac:dyDescent="0.2">
      <c r="C74" s="126"/>
    </row>
    <row r="75" spans="2:7" ht="21" customHeight="1" x14ac:dyDescent="0.2"/>
    <row r="78" spans="2:7" ht="16.5" customHeight="1" x14ac:dyDescent="0.2">
      <c r="C78" s="4"/>
      <c r="D78" s="5"/>
      <c r="E78" s="6"/>
      <c r="F78" s="7"/>
      <c r="G78" s="13"/>
    </row>
    <row r="79" spans="2:7" ht="15" customHeight="1" x14ac:dyDescent="0.2">
      <c r="C79" s="4"/>
      <c r="D79" s="5"/>
      <c r="E79" s="6"/>
      <c r="F79" s="7"/>
      <c r="G79" s="13"/>
    </row>
    <row r="80" spans="2:7" x14ac:dyDescent="0.2">
      <c r="C80" s="4"/>
      <c r="D80" s="5"/>
      <c r="E80" s="6"/>
      <c r="F80" s="7"/>
      <c r="G80" s="13"/>
    </row>
    <row r="81" spans="3:7" x14ac:dyDescent="0.2">
      <c r="C81" s="4"/>
      <c r="D81" s="5"/>
      <c r="E81" s="6"/>
      <c r="F81" s="7"/>
      <c r="G81" s="13"/>
    </row>
    <row r="82" spans="3:7" ht="15.75" customHeight="1" x14ac:dyDescent="0.2"/>
    <row r="86" spans="3:7" ht="14.25" customHeight="1" x14ac:dyDescent="0.2"/>
    <row r="91" spans="3:7" ht="13.5" customHeight="1" x14ac:dyDescent="0.2"/>
    <row r="97" ht="9" customHeight="1" x14ac:dyDescent="0.2"/>
    <row r="102" ht="12.75" customHeight="1" x14ac:dyDescent="0.2"/>
    <row r="104" ht="6.75" customHeight="1" x14ac:dyDescent="0.2"/>
    <row r="167" spans="2:7" x14ac:dyDescent="0.2">
      <c r="B167" s="208"/>
      <c r="C167" s="208"/>
      <c r="D167" s="208"/>
      <c r="E167" s="208"/>
      <c r="F167" s="208"/>
      <c r="G167" s="112"/>
    </row>
    <row r="168" spans="2:7" x14ac:dyDescent="0.2">
      <c r="B168" s="209"/>
      <c r="C168" s="209"/>
      <c r="D168" s="209"/>
      <c r="E168" s="209"/>
      <c r="F168" s="209"/>
      <c r="G168" s="209"/>
    </row>
    <row r="169" spans="2:7" x14ac:dyDescent="0.2">
      <c r="B169" s="210"/>
      <c r="C169" s="210"/>
      <c r="D169" s="210"/>
      <c r="E169" s="210"/>
      <c r="F169" s="210"/>
      <c r="G169" s="113"/>
    </row>
    <row r="170" spans="2:7" x14ac:dyDescent="0.2">
      <c r="B170" s="211"/>
      <c r="C170" s="211"/>
      <c r="D170" s="211"/>
      <c r="E170" s="211"/>
      <c r="F170" s="211"/>
      <c r="G170" s="114"/>
    </row>
    <row r="171" spans="2:7" ht="15" x14ac:dyDescent="0.25">
      <c r="B171" s="201"/>
      <c r="C171" s="201"/>
      <c r="D171" s="201"/>
      <c r="E171" s="201"/>
      <c r="F171" s="201"/>
    </row>
    <row r="172" spans="2:7" ht="15" x14ac:dyDescent="0.25">
      <c r="B172" s="201"/>
      <c r="C172" s="201"/>
      <c r="D172" s="201"/>
      <c r="E172" s="201"/>
      <c r="F172" s="201"/>
      <c r="G172" s="201"/>
    </row>
    <row r="173" spans="2:7" ht="15" x14ac:dyDescent="0.25">
      <c r="B173" s="201"/>
      <c r="C173" s="201"/>
      <c r="D173" s="201"/>
      <c r="E173" s="201"/>
      <c r="F173" s="201"/>
    </row>
  </sheetData>
  <mergeCells count="44">
    <mergeCell ref="B50:C50"/>
    <mergeCell ref="B1:G1"/>
    <mergeCell ref="B2:G2"/>
    <mergeCell ref="B3:G3"/>
    <mergeCell ref="B4:G4"/>
    <mergeCell ref="B5:G6"/>
    <mergeCell ref="G7:G8"/>
    <mergeCell ref="B9:G9"/>
    <mergeCell ref="B21:C21"/>
    <mergeCell ref="B7:B8"/>
    <mergeCell ref="C7:C8"/>
    <mergeCell ref="D7:D8"/>
    <mergeCell ref="E7:E8"/>
    <mergeCell ref="F7:F8"/>
    <mergeCell ref="B22:G22"/>
    <mergeCell ref="B23:G23"/>
    <mergeCell ref="L39:Q39"/>
    <mergeCell ref="B43:C43"/>
    <mergeCell ref="B45:G45"/>
    <mergeCell ref="B25:G25"/>
    <mergeCell ref="B26:G26"/>
    <mergeCell ref="B24:G24"/>
    <mergeCell ref="B170:F170"/>
    <mergeCell ref="B171:F171"/>
    <mergeCell ref="B172:G172"/>
    <mergeCell ref="B173:F173"/>
    <mergeCell ref="B70:C70"/>
    <mergeCell ref="B71:G71"/>
    <mergeCell ref="B72:F72"/>
    <mergeCell ref="B167:F167"/>
    <mergeCell ref="B168:G168"/>
    <mergeCell ref="B169:F169"/>
    <mergeCell ref="B66:G66"/>
    <mergeCell ref="B51:G51"/>
    <mergeCell ref="B52:G52"/>
    <mergeCell ref="B55:C55"/>
    <mergeCell ref="B56:F56"/>
    <mergeCell ref="B64:C64"/>
    <mergeCell ref="B65:G65"/>
    <mergeCell ref="B57:G57"/>
    <mergeCell ref="B58:G58"/>
    <mergeCell ref="B60:C60"/>
    <mergeCell ref="B61:G61"/>
    <mergeCell ref="B62:G62"/>
  </mergeCells>
  <conditionalFormatting sqref="L40:L43">
    <cfRule type="expression" dxfId="6" priority="3">
      <formula>MOD(ROW(),2)=1</formula>
    </cfRule>
  </conditionalFormatting>
  <conditionalFormatting sqref="L40:L43">
    <cfRule type="expression" dxfId="5" priority="2">
      <formula>MOD(ROW(),2)</formula>
    </cfRule>
  </conditionalFormatting>
  <conditionalFormatting sqref="M40:Q43">
    <cfRule type="expression" dxfId="4" priority="1">
      <formula>MOD(ROW(),2)</formula>
    </cfRule>
  </conditionalFormatting>
  <pageMargins left="0.7" right="0.7" top="0.75" bottom="0.75" header="0.3" footer="0.3"/>
  <pageSetup paperSize="278" scale="87" fitToHeight="0" orientation="landscape" horizontalDpi="1200" verticalDpi="1200" r:id="rId1"/>
  <rowBreaks count="2" manualBreakCount="2">
    <brk id="35" min="1" max="6" man="1"/>
    <brk id="65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7219-7E00-4338-B481-D8EEBE65E40C}">
  <sheetPr>
    <pageSetUpPr fitToPage="1"/>
  </sheetPr>
  <dimension ref="A1:R59"/>
  <sheetViews>
    <sheetView view="pageBreakPreview" zoomScale="115" zoomScaleNormal="100" zoomScaleSheetLayoutView="115" workbookViewId="0">
      <selection activeCell="H16" sqref="H16"/>
    </sheetView>
  </sheetViews>
  <sheetFormatPr defaultColWidth="9.140625" defaultRowHeight="14.25" x14ac:dyDescent="0.2"/>
  <cols>
    <col min="1" max="1" width="6.42578125" style="16" customWidth="1"/>
    <col min="2" max="2" width="93.85546875" style="16" customWidth="1"/>
    <col min="3" max="3" width="6.5703125" style="16" bestFit="1" customWidth="1"/>
    <col min="4" max="4" width="12.5703125" style="16" bestFit="1" customWidth="1"/>
    <col min="5" max="5" width="16.7109375" style="16" customWidth="1"/>
    <col min="6" max="6" width="14" style="16" bestFit="1" customWidth="1"/>
    <col min="7" max="12" width="9.140625" style="16"/>
    <col min="13" max="13" width="9.42578125" style="16" bestFit="1" customWidth="1"/>
    <col min="14" max="15" width="9.140625" style="16"/>
    <col min="16" max="16" width="9.42578125" style="16" bestFit="1" customWidth="1"/>
    <col min="17" max="17" width="12.85546875" style="16" bestFit="1" customWidth="1"/>
    <col min="18" max="18" width="11.28515625" style="16" bestFit="1" customWidth="1"/>
    <col min="19" max="16384" width="9.140625" style="16"/>
  </cols>
  <sheetData>
    <row r="1" spans="1:6" x14ac:dyDescent="0.2">
      <c r="A1" s="242" t="s">
        <v>27</v>
      </c>
      <c r="B1" s="242"/>
      <c r="C1" s="242"/>
      <c r="D1" s="242"/>
      <c r="E1" s="242"/>
      <c r="F1" s="242"/>
    </row>
    <row r="2" spans="1:6" x14ac:dyDescent="0.2">
      <c r="A2" s="242" t="s">
        <v>28</v>
      </c>
      <c r="B2" s="242"/>
      <c r="C2" s="242"/>
      <c r="D2" s="242"/>
      <c r="E2" s="242"/>
      <c r="F2" s="242"/>
    </row>
    <row r="3" spans="1:6" x14ac:dyDescent="0.2">
      <c r="A3" s="242" t="s">
        <v>253</v>
      </c>
      <c r="B3" s="242"/>
      <c r="C3" s="242"/>
      <c r="D3" s="242"/>
      <c r="E3" s="242"/>
      <c r="F3" s="242"/>
    </row>
    <row r="4" spans="1:6" ht="15" thickBot="1" x14ac:dyDescent="0.25">
      <c r="A4" s="348">
        <v>44739</v>
      </c>
      <c r="B4" s="348"/>
      <c r="C4" s="348"/>
      <c r="D4" s="348"/>
      <c r="E4" s="348"/>
      <c r="F4" s="348"/>
    </row>
    <row r="5" spans="1:6" ht="8.25" customHeight="1" x14ac:dyDescent="0.2">
      <c r="A5" s="349" t="s">
        <v>254</v>
      </c>
      <c r="B5" s="350"/>
      <c r="C5" s="350"/>
      <c r="D5" s="350"/>
      <c r="E5" s="350"/>
      <c r="F5" s="350"/>
    </row>
    <row r="6" spans="1:6" ht="7.5" customHeight="1" thickBot="1" x14ac:dyDescent="0.25">
      <c r="A6" s="351"/>
      <c r="B6" s="285"/>
      <c r="C6" s="285"/>
      <c r="D6" s="285"/>
      <c r="E6" s="285"/>
      <c r="F6" s="285"/>
    </row>
    <row r="7" spans="1:6" ht="6.75" customHeight="1" x14ac:dyDescent="0.2">
      <c r="A7" s="260" t="s">
        <v>31</v>
      </c>
      <c r="B7" s="215" t="s">
        <v>32</v>
      </c>
      <c r="C7" s="215" t="s">
        <v>33</v>
      </c>
      <c r="D7" s="254" t="s">
        <v>34</v>
      </c>
      <c r="E7" s="262" t="s">
        <v>35</v>
      </c>
      <c r="F7" s="346" t="s">
        <v>36</v>
      </c>
    </row>
    <row r="8" spans="1:6" ht="9.75" customHeight="1" thickBot="1" x14ac:dyDescent="0.25">
      <c r="A8" s="261"/>
      <c r="B8" s="253"/>
      <c r="C8" s="253"/>
      <c r="D8" s="255"/>
      <c r="E8" s="263"/>
      <c r="F8" s="347"/>
    </row>
    <row r="9" spans="1:6" ht="15" thickBot="1" x14ac:dyDescent="0.25">
      <c r="A9" s="345" t="s">
        <v>37</v>
      </c>
      <c r="B9" s="213"/>
      <c r="C9" s="213"/>
      <c r="D9" s="213"/>
      <c r="E9" s="213"/>
      <c r="F9" s="213"/>
    </row>
    <row r="10" spans="1:6" ht="30" customHeight="1" x14ac:dyDescent="0.2">
      <c r="A10" s="82">
        <v>1</v>
      </c>
      <c r="B10" s="83" t="s">
        <v>255</v>
      </c>
      <c r="C10" s="84" t="s">
        <v>39</v>
      </c>
      <c r="D10" s="84">
        <v>1</v>
      </c>
      <c r="E10" s="85"/>
      <c r="F10" s="115"/>
    </row>
    <row r="11" spans="1:6" ht="30" customHeight="1" x14ac:dyDescent="0.2">
      <c r="A11" s="25">
        <f>A10+1</f>
        <v>2</v>
      </c>
      <c r="B11" s="19" t="s">
        <v>256</v>
      </c>
      <c r="C11" s="26" t="s">
        <v>39</v>
      </c>
      <c r="D11" s="26">
        <v>1</v>
      </c>
      <c r="E11" s="11"/>
      <c r="F11" s="107"/>
    </row>
    <row r="12" spans="1:6" ht="21" customHeight="1" x14ac:dyDescent="0.2">
      <c r="A12" s="25">
        <f>A11+1</f>
        <v>3</v>
      </c>
      <c r="B12" s="19" t="s">
        <v>42</v>
      </c>
      <c r="C12" s="26" t="s">
        <v>39</v>
      </c>
      <c r="D12" s="26">
        <v>1</v>
      </c>
      <c r="E12" s="11"/>
      <c r="F12" s="107"/>
    </row>
    <row r="13" spans="1:6" ht="21" customHeight="1" x14ac:dyDescent="0.2">
      <c r="A13" s="25">
        <f>A12+1</f>
        <v>4</v>
      </c>
      <c r="B13" s="19" t="s">
        <v>257</v>
      </c>
      <c r="C13" s="26" t="s">
        <v>39</v>
      </c>
      <c r="D13" s="26">
        <v>1</v>
      </c>
      <c r="E13" s="11"/>
      <c r="F13" s="107"/>
    </row>
    <row r="14" spans="1:6" ht="21" customHeight="1" x14ac:dyDescent="0.2">
      <c r="A14" s="73">
        <f t="shared" ref="A14:A20" si="0">A13+1</f>
        <v>5</v>
      </c>
      <c r="B14" s="21" t="s">
        <v>44</v>
      </c>
      <c r="C14" s="1" t="s">
        <v>45</v>
      </c>
      <c r="D14" s="1">
        <v>2</v>
      </c>
      <c r="E14" s="2"/>
      <c r="F14" s="107"/>
    </row>
    <row r="15" spans="1:6" ht="21" customHeight="1" x14ac:dyDescent="0.2">
      <c r="A15" s="25">
        <f>A14+1</f>
        <v>6</v>
      </c>
      <c r="B15" s="19" t="s">
        <v>206</v>
      </c>
      <c r="C15" s="26" t="s">
        <v>39</v>
      </c>
      <c r="D15" s="26">
        <v>1</v>
      </c>
      <c r="E15" s="11"/>
      <c r="F15" s="107"/>
    </row>
    <row r="16" spans="1:6" ht="30" customHeight="1" x14ac:dyDescent="0.2">
      <c r="A16" s="25">
        <f t="shared" si="0"/>
        <v>7</v>
      </c>
      <c r="B16" s="19" t="s">
        <v>210</v>
      </c>
      <c r="C16" s="26" t="s">
        <v>39</v>
      </c>
      <c r="D16" s="26">
        <v>1</v>
      </c>
      <c r="E16" s="11"/>
      <c r="F16" s="107"/>
    </row>
    <row r="17" spans="1:18" ht="21" customHeight="1" x14ac:dyDescent="0.2">
      <c r="A17" s="25">
        <f t="shared" si="0"/>
        <v>8</v>
      </c>
      <c r="B17" s="19" t="s">
        <v>208</v>
      </c>
      <c r="C17" s="26" t="s">
        <v>209</v>
      </c>
      <c r="D17" s="26">
        <v>1</v>
      </c>
      <c r="E17" s="11"/>
      <c r="F17" s="107"/>
    </row>
    <row r="18" spans="1:18" ht="21" hidden="1" customHeight="1" x14ac:dyDescent="0.2">
      <c r="A18" s="25">
        <f>A17+1</f>
        <v>9</v>
      </c>
      <c r="B18" s="19" t="s">
        <v>258</v>
      </c>
      <c r="C18" s="26" t="s">
        <v>45</v>
      </c>
      <c r="D18" s="26">
        <v>1</v>
      </c>
      <c r="E18" s="11"/>
      <c r="F18" s="107"/>
    </row>
    <row r="19" spans="1:18" ht="21" customHeight="1" x14ac:dyDescent="0.2">
      <c r="A19" s="25">
        <f>A17+1</f>
        <v>9</v>
      </c>
      <c r="B19" s="19" t="s">
        <v>259</v>
      </c>
      <c r="C19" s="26" t="s">
        <v>77</v>
      </c>
      <c r="D19" s="26">
        <v>260</v>
      </c>
      <c r="E19" s="11"/>
      <c r="F19" s="107"/>
    </row>
    <row r="20" spans="1:18" ht="21" customHeight="1" x14ac:dyDescent="0.2">
      <c r="A20" s="25">
        <f t="shared" si="0"/>
        <v>10</v>
      </c>
      <c r="B20" s="19" t="s">
        <v>79</v>
      </c>
      <c r="C20" s="26" t="s">
        <v>70</v>
      </c>
      <c r="D20" s="26">
        <v>29</v>
      </c>
      <c r="E20" s="11"/>
      <c r="F20" s="107"/>
    </row>
    <row r="21" spans="1:18" ht="21" customHeight="1" thickBot="1" x14ac:dyDescent="0.25">
      <c r="A21" s="25">
        <f>A20+1</f>
        <v>11</v>
      </c>
      <c r="B21" s="21" t="s">
        <v>260</v>
      </c>
      <c r="C21" s="1" t="s">
        <v>50</v>
      </c>
      <c r="D21" s="1">
        <v>150</v>
      </c>
      <c r="E21" s="2"/>
      <c r="F21" s="107"/>
    </row>
    <row r="22" spans="1:18" ht="21" customHeight="1" thickBot="1" x14ac:dyDescent="0.25">
      <c r="A22" s="352" t="s">
        <v>119</v>
      </c>
      <c r="B22" s="353"/>
      <c r="C22" s="52"/>
      <c r="D22" s="52"/>
      <c r="E22" s="52"/>
      <c r="F22" s="116"/>
    </row>
    <row r="23" spans="1:18" ht="21" customHeight="1" thickBot="1" x14ac:dyDescent="0.25">
      <c r="A23" s="354" t="s">
        <v>55</v>
      </c>
      <c r="B23" s="237"/>
      <c r="C23" s="237"/>
      <c r="D23" s="237"/>
      <c r="E23" s="237"/>
      <c r="F23" s="237"/>
    </row>
    <row r="24" spans="1:18" ht="9.9499999999999993" customHeight="1" thickBot="1" x14ac:dyDescent="0.25">
      <c r="A24" s="53"/>
      <c r="B24" s="54"/>
      <c r="C24" s="54"/>
      <c r="D24" s="54"/>
      <c r="E24" s="54"/>
      <c r="F24" s="117"/>
    </row>
    <row r="25" spans="1:18" ht="21" customHeight="1" thickBot="1" x14ac:dyDescent="0.25">
      <c r="A25" s="355" t="s">
        <v>83</v>
      </c>
      <c r="B25" s="223"/>
      <c r="C25" s="223"/>
      <c r="D25" s="223"/>
      <c r="E25" s="223"/>
      <c r="F25" s="356"/>
    </row>
    <row r="26" spans="1:18" ht="21" customHeight="1" thickBot="1" x14ac:dyDescent="0.25">
      <c r="A26" s="34">
        <f>A21+1</f>
        <v>12</v>
      </c>
      <c r="B26" s="44" t="s">
        <v>84</v>
      </c>
      <c r="C26" s="35" t="s">
        <v>39</v>
      </c>
      <c r="D26" s="35">
        <v>1</v>
      </c>
      <c r="E26" s="36"/>
      <c r="F26" s="118"/>
      <c r="M26" s="110"/>
      <c r="N26" s="15"/>
      <c r="O26" s="110"/>
      <c r="P26" s="110"/>
      <c r="Q26" s="86"/>
      <c r="R26" s="86"/>
    </row>
    <row r="27" spans="1:18" ht="21" customHeight="1" thickBot="1" x14ac:dyDescent="0.25">
      <c r="A27" s="345" t="s">
        <v>170</v>
      </c>
      <c r="B27" s="213"/>
      <c r="C27" s="40"/>
      <c r="D27" s="40"/>
      <c r="E27" s="40"/>
      <c r="F27" s="108"/>
      <c r="M27" s="110"/>
      <c r="N27" s="15"/>
      <c r="O27" s="110"/>
      <c r="P27" s="110"/>
      <c r="Q27" s="86"/>
      <c r="R27" s="86"/>
    </row>
    <row r="28" spans="1:18" ht="21" customHeight="1" thickBot="1" x14ac:dyDescent="0.25">
      <c r="A28" s="345" t="s">
        <v>261</v>
      </c>
      <c r="B28" s="213"/>
      <c r="C28" s="213"/>
      <c r="D28" s="213"/>
      <c r="E28" s="280"/>
      <c r="F28" s="108"/>
    </row>
    <row r="29" spans="1:18" ht="9.9499999999999993" customHeight="1" thickBot="1" x14ac:dyDescent="0.25">
      <c r="A29" s="362"/>
      <c r="B29" s="240"/>
      <c r="C29" s="240"/>
      <c r="D29" s="240"/>
      <c r="E29" s="240"/>
      <c r="F29" s="240"/>
    </row>
    <row r="30" spans="1:18" ht="21" customHeight="1" thickBot="1" x14ac:dyDescent="0.25">
      <c r="A30" s="355" t="s">
        <v>262</v>
      </c>
      <c r="B30" s="223"/>
      <c r="C30" s="223"/>
      <c r="D30" s="223"/>
      <c r="E30" s="223"/>
      <c r="F30" s="356"/>
    </row>
    <row r="31" spans="1:18" ht="21" customHeight="1" thickBot="1" x14ac:dyDescent="0.25">
      <c r="A31" s="12">
        <f>A26+1</f>
        <v>13</v>
      </c>
      <c r="B31" s="24" t="s">
        <v>89</v>
      </c>
      <c r="C31" s="9" t="s">
        <v>39</v>
      </c>
      <c r="D31" s="9">
        <v>1</v>
      </c>
      <c r="E31" s="10"/>
      <c r="F31" s="109"/>
    </row>
    <row r="32" spans="1:18" ht="21" customHeight="1" thickBot="1" x14ac:dyDescent="0.25">
      <c r="A32" s="345" t="s">
        <v>263</v>
      </c>
      <c r="B32" s="213"/>
      <c r="C32" s="40"/>
      <c r="D32" s="40"/>
      <c r="E32" s="40"/>
      <c r="F32" s="108"/>
    </row>
    <row r="33" spans="1:6" ht="9.9499999999999993" customHeight="1" thickBot="1" x14ac:dyDescent="0.25">
      <c r="A33" s="360"/>
      <c r="B33" s="220"/>
      <c r="C33" s="220"/>
      <c r="D33" s="220"/>
      <c r="E33" s="220"/>
      <c r="F33" s="220"/>
    </row>
    <row r="34" spans="1:6" ht="21" customHeight="1" thickBot="1" x14ac:dyDescent="0.25">
      <c r="A34" s="355" t="s">
        <v>264</v>
      </c>
      <c r="B34" s="223"/>
      <c r="C34" s="223"/>
      <c r="D34" s="223"/>
      <c r="E34" s="223"/>
      <c r="F34" s="356"/>
    </row>
    <row r="35" spans="1:6" ht="21" customHeight="1" x14ac:dyDescent="0.2">
      <c r="A35" s="12">
        <f>A31+1</f>
        <v>14</v>
      </c>
      <c r="B35" s="19" t="s">
        <v>265</v>
      </c>
      <c r="C35" s="26" t="s">
        <v>39</v>
      </c>
      <c r="D35" s="26">
        <v>1</v>
      </c>
      <c r="E35" s="11"/>
      <c r="F35" s="107"/>
    </row>
    <row r="36" spans="1:6" ht="21" customHeight="1" thickBot="1" x14ac:dyDescent="0.25">
      <c r="A36" s="102">
        <v>14.01</v>
      </c>
      <c r="B36" s="103" t="s">
        <v>266</v>
      </c>
      <c r="C36" s="101" t="s">
        <v>45</v>
      </c>
      <c r="D36" s="101">
        <v>1</v>
      </c>
      <c r="E36" s="104"/>
      <c r="F36" s="119"/>
    </row>
    <row r="37" spans="1:6" ht="21" customHeight="1" thickBot="1" x14ac:dyDescent="0.25">
      <c r="A37" s="345" t="s">
        <v>267</v>
      </c>
      <c r="B37" s="213"/>
      <c r="C37" s="55"/>
      <c r="D37" s="55"/>
      <c r="E37" s="55"/>
      <c r="F37" s="108"/>
    </row>
    <row r="38" spans="1:6" ht="9.9499999999999993" customHeight="1" thickBot="1" x14ac:dyDescent="0.25">
      <c r="A38" s="95"/>
      <c r="B38" s="96"/>
      <c r="C38" s="97"/>
      <c r="D38" s="97"/>
      <c r="E38" s="97"/>
      <c r="F38" s="120"/>
    </row>
    <row r="39" spans="1:6" ht="21" customHeight="1" thickBot="1" x14ac:dyDescent="0.25">
      <c r="A39" s="355" t="s">
        <v>268</v>
      </c>
      <c r="B39" s="223"/>
      <c r="C39" s="223"/>
      <c r="D39" s="223"/>
      <c r="E39" s="223"/>
      <c r="F39" s="356"/>
    </row>
    <row r="40" spans="1:6" ht="21" customHeight="1" x14ac:dyDescent="0.2">
      <c r="A40" s="12">
        <f>A35+1</f>
        <v>15</v>
      </c>
      <c r="B40" s="39" t="s">
        <v>269</v>
      </c>
      <c r="C40" s="46" t="s">
        <v>45</v>
      </c>
      <c r="D40" s="46">
        <v>2</v>
      </c>
      <c r="E40" s="10"/>
      <c r="F40" s="121"/>
    </row>
    <row r="41" spans="1:6" ht="21" customHeight="1" x14ac:dyDescent="0.2">
      <c r="A41" s="25">
        <f t="shared" ref="A41:A42" si="1">A40+1</f>
        <v>16</v>
      </c>
      <c r="B41" s="20" t="s">
        <v>270</v>
      </c>
      <c r="C41" s="3" t="s">
        <v>45</v>
      </c>
      <c r="D41" s="3">
        <v>2</v>
      </c>
      <c r="E41" s="11"/>
      <c r="F41" s="122"/>
    </row>
    <row r="42" spans="1:6" ht="21" customHeight="1" thickBot="1" x14ac:dyDescent="0.25">
      <c r="A42" s="28">
        <f t="shared" si="1"/>
        <v>17</v>
      </c>
      <c r="B42" s="38" t="s">
        <v>271</v>
      </c>
      <c r="C42" s="47" t="s">
        <v>45</v>
      </c>
      <c r="D42" s="47">
        <v>2</v>
      </c>
      <c r="E42" s="31"/>
      <c r="F42" s="123"/>
    </row>
    <row r="43" spans="1:6" ht="21" customHeight="1" thickBot="1" x14ac:dyDescent="0.25">
      <c r="A43" s="345" t="s">
        <v>178</v>
      </c>
      <c r="B43" s="213"/>
      <c r="C43" s="40"/>
      <c r="D43" s="40"/>
      <c r="E43" s="40"/>
      <c r="F43" s="108"/>
    </row>
    <row r="44" spans="1:6" ht="21" customHeight="1" thickBot="1" x14ac:dyDescent="0.25">
      <c r="A44" s="361" t="s">
        <v>179</v>
      </c>
      <c r="B44" s="307"/>
      <c r="C44" s="307"/>
      <c r="D44" s="307"/>
      <c r="E44" s="307"/>
      <c r="F44" s="307"/>
    </row>
    <row r="45" spans="1:6" ht="21" customHeight="1" thickBot="1" x14ac:dyDescent="0.3">
      <c r="A45" s="357" t="s">
        <v>272</v>
      </c>
      <c r="B45" s="358"/>
      <c r="C45" s="358"/>
      <c r="D45" s="358"/>
      <c r="E45" s="359"/>
      <c r="F45" s="124"/>
    </row>
    <row r="59" spans="1:6" x14ac:dyDescent="0.2">
      <c r="A59" s="110"/>
      <c r="B59" s="15"/>
      <c r="C59" s="110"/>
      <c r="D59" s="110"/>
      <c r="E59" s="86"/>
      <c r="F59" s="86"/>
    </row>
  </sheetData>
  <mergeCells count="27">
    <mergeCell ref="A22:B22"/>
    <mergeCell ref="A23:F23"/>
    <mergeCell ref="A25:F25"/>
    <mergeCell ref="E7:E8"/>
    <mergeCell ref="A45:E45"/>
    <mergeCell ref="A33:F33"/>
    <mergeCell ref="A37:B37"/>
    <mergeCell ref="A39:F39"/>
    <mergeCell ref="A43:B43"/>
    <mergeCell ref="A44:F44"/>
    <mergeCell ref="A34:F34"/>
    <mergeCell ref="A28:E28"/>
    <mergeCell ref="A29:F29"/>
    <mergeCell ref="A30:F30"/>
    <mergeCell ref="A32:B32"/>
    <mergeCell ref="A27:B27"/>
    <mergeCell ref="A1:F1"/>
    <mergeCell ref="A2:F2"/>
    <mergeCell ref="A3:F3"/>
    <mergeCell ref="A4:F4"/>
    <mergeCell ref="A5:F6"/>
    <mergeCell ref="A9:F9"/>
    <mergeCell ref="A7:A8"/>
    <mergeCell ref="B7:B8"/>
    <mergeCell ref="C7:C8"/>
    <mergeCell ref="D7:D8"/>
    <mergeCell ref="F7:F8"/>
  </mergeCells>
  <conditionalFormatting sqref="A59:F59">
    <cfRule type="expression" dxfId="3" priority="5">
      <formula>MOD(ROW(),2)=1</formula>
    </cfRule>
  </conditionalFormatting>
  <conditionalFormatting sqref="A59:F59">
    <cfRule type="expression" dxfId="2" priority="4">
      <formula>MOD(ROW(),2)</formula>
    </cfRule>
  </conditionalFormatting>
  <conditionalFormatting sqref="A45 F45">
    <cfRule type="expression" priority="3">
      <formula>$B$127</formula>
    </cfRule>
  </conditionalFormatting>
  <conditionalFormatting sqref="M26:R27">
    <cfRule type="expression" dxfId="1" priority="2">
      <formula>MOD(ROW(),2)=1</formula>
    </cfRule>
  </conditionalFormatting>
  <conditionalFormatting sqref="M26:R27">
    <cfRule type="expression" dxfId="0" priority="1">
      <formula>MOD(ROW(),2)</formula>
    </cfRule>
  </conditionalFormatting>
  <pageMargins left="0.7" right="0.7" top="0.75" bottom="0.75" header="0.3" footer="0.3"/>
  <pageSetup scale="82" fitToHeight="0" orientation="landscape" horizontalDpi="1200" verticalDpi="1200" r:id="rId1"/>
  <rowBreaks count="1" manualBreakCount="1">
    <brk id="33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DBF1A1B211048AB8322258B732805" ma:contentTypeVersion="11" ma:contentTypeDescription="Create a new document." ma:contentTypeScope="" ma:versionID="31609cf77644f1a8b3657d780f6b2a28">
  <xsd:schema xmlns:xsd="http://www.w3.org/2001/XMLSchema" xmlns:xs="http://www.w3.org/2001/XMLSchema" xmlns:p="http://schemas.microsoft.com/office/2006/metadata/properties" xmlns:ns2="0e527b71-cd05-4f25-a7b0-3fba968b891d" xmlns:ns3="8c110615-0330-49df-bb7a-a2da9087c7a5" targetNamespace="http://schemas.microsoft.com/office/2006/metadata/properties" ma:root="true" ma:fieldsID="5db92485816134d3d5b129deb349597b" ns2:_="" ns3:_="">
    <xsd:import namespace="0e527b71-cd05-4f25-a7b0-3fba968b891d"/>
    <xsd:import namespace="8c110615-0330-49df-bb7a-a2da9087c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27b71-cd05-4f25-a7b0-3fba968b8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1dfa97-4093-492e-9932-e13dc4c57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10615-0330-49df-bb7a-a2da9087c7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97e9ee4-082f-4185-9226-3e569bd7cf0e}" ma:internalName="TaxCatchAll" ma:showField="CatchAllData" ma:web="8c110615-0330-49df-bb7a-a2da9087c7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527b71-cd05-4f25-a7b0-3fba968b891d">
      <Terms xmlns="http://schemas.microsoft.com/office/infopath/2007/PartnerControls"/>
    </lcf76f155ced4ddcb4097134ff3c332f>
    <TaxCatchAll xmlns="8c110615-0330-49df-bb7a-a2da9087c7a5" xsi:nil="true"/>
  </documentManagement>
</p:properties>
</file>

<file path=customXml/itemProps1.xml><?xml version="1.0" encoding="utf-8"?>
<ds:datastoreItem xmlns:ds="http://schemas.openxmlformats.org/officeDocument/2006/customXml" ds:itemID="{7C70627F-5A5E-4450-BC65-A81527523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27b71-cd05-4f25-a7b0-3fba968b891d"/>
    <ds:schemaRef ds:uri="8c110615-0330-49df-bb7a-a2da9087c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AE5662-92B6-4690-A769-84EC4F5420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14A76D-EC29-49E7-ADE1-882A3A851FA6}">
  <ds:schemaRefs>
    <ds:schemaRef ds:uri="http://schemas.microsoft.com/office/2006/metadata/properties"/>
    <ds:schemaRef ds:uri="http://schemas.microsoft.com/office/infopath/2007/PartnerControls"/>
    <ds:schemaRef ds:uri="0e527b71-cd05-4f25-a7b0-3fba968b891d"/>
    <ds:schemaRef ds:uri="8c110615-0330-49df-bb7a-a2da9087c7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 BID</vt:lpstr>
      <vt:lpstr>NORTH SECTION BID Addendum 02</vt:lpstr>
      <vt:lpstr>S. SECTION BID Addendum 01</vt:lpstr>
      <vt:lpstr>THOMPSON HALL BID Addendum 02</vt:lpstr>
      <vt:lpstr>WHITE GROVE BID</vt:lpstr>
      <vt:lpstr>PIER &amp; MOBILE BID Addednum 02</vt:lpstr>
      <vt:lpstr>NORTH MOBILE BID ADDENDUM 01</vt:lpstr>
      <vt:lpstr>'NORTH MOBILE BID ADDENDUM 01'!Print_Area</vt:lpstr>
      <vt:lpstr>'NORTH SECTION BID Addendum 02'!Print_Area</vt:lpstr>
      <vt:lpstr>'PIER &amp; MOBILE BID Addednum 02'!Print_Area</vt:lpstr>
      <vt:lpstr>'S. SECTION BID Addendum 01'!Print_Area</vt:lpstr>
      <vt:lpstr>'SUMMARY BID'!Print_Area</vt:lpstr>
      <vt:lpstr>'THOMPSON HALL BID Addendum 02'!Print_Area</vt:lpstr>
      <vt:lpstr>'WHITE GROVE BID'!Print_Area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Schmidt, Mychal C.</dc:creator>
  <cp:keywords/>
  <dc:description/>
  <cp:lastModifiedBy>Erin Wolfe</cp:lastModifiedBy>
  <cp:revision/>
  <dcterms:created xsi:type="dcterms:W3CDTF">2020-12-01T21:25:36Z</dcterms:created>
  <dcterms:modified xsi:type="dcterms:W3CDTF">2022-07-19T20:33:28Z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0x010100C98DBF1A1B211048AB8322258B732805</vt:lpwstr>
  </property>
  <property fmtid="{D5CDD505-2E9C-101B-9397-08002B2CF9AE}" pid="3" name="MediaServiceImageTags">
    <vt:lpwstr/>
  </property>
</Properties>
</file>