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Purchasing\1) Contracts and Procurement\2022\Bids\Bid 007-22 RESTORE3 - Sewer Collection System Rehabilitation\4) Addenda\"/>
    </mc:Choice>
  </mc:AlternateContent>
  <xr:revisionPtr revIDLastSave="0" documentId="8_{C77BAA5B-D760-4350-8094-535B6DEB81F6}" xr6:coauthVersionLast="47" xr6:coauthVersionMax="47" xr10:uidLastSave="{00000000-0000-0000-0000-000000000000}"/>
  <bookViews>
    <workbookView xWindow="-28920" yWindow="-120" windowWidth="29040" windowHeight="15840" firstSheet="1" activeTab="1" xr2:uid="{A4B5A6A9-C978-49BF-B89F-30EAB42D28D4}"/>
  </bookViews>
  <sheets>
    <sheet name="SUMMARY BID SHEET" sheetId="19" r:id="rId1"/>
    <sheet name="WWCR BID" sheetId="22" r:id="rId2"/>
  </sheets>
  <definedNames>
    <definedName name="_xlnm.Print_Area" localSheetId="0">'SUMMARY BID SHEET'!$G$7:$J$12</definedName>
    <definedName name="_xlnm.Print_Area" localSheetId="1">'WWCR BID'!$A$1:$F$317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5" i="22" l="1"/>
  <c r="F302" i="22"/>
  <c r="D33" i="22"/>
  <c r="D34" i="22" s="1"/>
  <c r="A15" i="22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6" i="22" s="1"/>
  <c r="A47" i="22" s="1"/>
  <c r="A48" i="22" s="1"/>
  <c r="A49" i="22" s="1"/>
  <c r="A50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82" i="22" l="1"/>
  <c r="A83" i="22" s="1"/>
  <c r="A84" i="22" s="1"/>
  <c r="A85" i="22" s="1"/>
  <c r="A86" i="22" s="1"/>
  <c r="A87" i="22" s="1"/>
  <c r="A88" i="22" s="1"/>
  <c r="A93" i="22" s="1"/>
  <c r="A94" i="22"/>
  <c r="A95" i="22" s="1"/>
  <c r="A96" i="22" s="1"/>
  <c r="A97" i="22" s="1"/>
  <c r="A98" i="22" s="1"/>
  <c r="A99" i="22" s="1"/>
  <c r="A100" i="22" s="1"/>
  <c r="A101" i="22" s="1"/>
  <c r="A102" i="22" s="1"/>
  <c r="A106" i="22" l="1"/>
  <c r="A107" i="22" s="1"/>
  <c r="A108" i="22" s="1"/>
  <c r="A109" i="22" s="1"/>
  <c r="A110" i="22" s="1"/>
  <c r="A115" i="22" s="1"/>
  <c r="A116" i="22" l="1"/>
  <c r="A117" i="22" s="1"/>
  <c r="A118" i="22" s="1"/>
  <c r="A119" i="22" s="1"/>
  <c r="A120" i="22" s="1"/>
  <c r="A121" i="22" s="1"/>
  <c r="A122" i="22" s="1"/>
  <c r="A123" i="22" s="1"/>
  <c r="A124" i="22" s="1"/>
  <c r="A125" i="22" s="1"/>
  <c r="A129" i="22" s="1"/>
  <c r="A130" i="22" l="1"/>
  <c r="A131" i="22" s="1"/>
  <c r="A132" i="22" s="1"/>
  <c r="A137" i="22" s="1"/>
  <c r="A138" i="22"/>
  <c r="A139" i="22" s="1"/>
  <c r="A140" i="22" s="1"/>
  <c r="A141" i="22" s="1"/>
  <c r="A142" i="22" s="1"/>
  <c r="A143" i="22" s="1"/>
  <c r="A144" i="22" s="1"/>
  <c r="A145" i="22" l="1"/>
  <c r="A146" i="22" s="1"/>
  <c r="A147" i="22" s="1"/>
  <c r="A148" i="22" s="1"/>
  <c r="A149" i="22" s="1"/>
  <c r="A150" i="22" s="1"/>
  <c r="A152" i="22" l="1"/>
  <c r="A153" i="22" s="1"/>
  <c r="A154" i="22" s="1"/>
  <c r="A155" i="22" s="1"/>
  <c r="A159" i="22" s="1"/>
  <c r="A160" i="22" s="1"/>
  <c r="A161" i="22" s="1"/>
  <c r="A162" i="22" s="1"/>
  <c r="A163" i="22" s="1"/>
  <c r="A164" i="22"/>
  <c r="A165" i="22" s="1"/>
  <c r="A166" i="22" s="1"/>
  <c r="A167" i="22" s="1"/>
  <c r="A168" i="22" s="1"/>
  <c r="A169" i="22" s="1"/>
  <c r="A171" i="22" l="1"/>
  <c r="A172" i="22" s="1"/>
  <c r="A173" i="22" s="1"/>
  <c r="A174" i="22" s="1"/>
  <c r="A178" i="22" s="1"/>
  <c r="A179" i="22" s="1"/>
  <c r="A180" i="22" s="1"/>
  <c r="A181" i="22" s="1"/>
  <c r="A182" i="22" s="1"/>
  <c r="A183" i="22" s="1"/>
  <c r="A184" i="22" s="1"/>
  <c r="A185" i="22"/>
  <c r="A186" i="22" s="1"/>
  <c r="A187" i="22" s="1"/>
  <c r="A188" i="22" s="1"/>
  <c r="A189" i="22" s="1"/>
  <c r="A190" i="22" s="1"/>
  <c r="A192" i="22" s="1"/>
  <c r="A193" i="22"/>
  <c r="A194" i="22" s="1"/>
  <c r="A195" i="22" s="1"/>
  <c r="A196" i="22" s="1"/>
  <c r="A200" i="22" s="1"/>
  <c r="A201" i="22"/>
  <c r="A202" i="22" s="1"/>
  <c r="A203" i="22" s="1"/>
  <c r="A204" i="22" s="1"/>
  <c r="A205" i="22" l="1"/>
  <c r="A206" i="22" s="1"/>
  <c r="A207" i="22" s="1"/>
  <c r="A208" i="22" s="1"/>
  <c r="A209" i="22" s="1"/>
  <c r="A210" i="22" s="1"/>
  <c r="A212" i="22" l="1"/>
  <c r="A213" i="22" s="1"/>
  <c r="A214" i="22" s="1"/>
  <c r="A215" i="22" s="1"/>
  <c r="A216" i="22" s="1"/>
  <c r="A220" i="22" s="1"/>
  <c r="A221" i="22" s="1"/>
  <c r="A222" i="22" s="1"/>
  <c r="A223" i="22" s="1"/>
  <c r="A224" i="22" s="1"/>
  <c r="A225" i="22"/>
  <c r="A226" i="22" s="1"/>
  <c r="A227" i="22" s="1"/>
  <c r="A228" i="22" s="1"/>
  <c r="A229" i="22" s="1"/>
  <c r="A230" i="22" s="1"/>
  <c r="A232" i="22" l="1"/>
  <c r="A233" i="22" s="1"/>
  <c r="A234" i="22" s="1"/>
  <c r="A235" i="22" s="1"/>
  <c r="A236" i="22" s="1"/>
  <c r="A240" i="22" s="1"/>
  <c r="A241" i="22" s="1"/>
  <c r="A242" i="22" s="1"/>
  <c r="A243" i="22" s="1"/>
  <c r="A244" i="22" s="1"/>
  <c r="A246" i="22" s="1"/>
  <c r="A247" i="22" s="1"/>
  <c r="A248" i="22" s="1"/>
  <c r="A249" i="22" s="1"/>
  <c r="A253" i="22" s="1"/>
  <c r="A254" i="22" s="1"/>
  <c r="A255" i="22" s="1"/>
  <c r="A256" i="22"/>
  <c r="A257" i="22" s="1"/>
  <c r="A258" i="22" s="1"/>
  <c r="A259" i="22" s="1"/>
  <c r="A260" i="22" s="1"/>
  <c r="A261" i="22" s="1"/>
  <c r="A263" i="22" l="1"/>
  <c r="A264" i="22" s="1"/>
  <c r="A265" i="22" s="1"/>
  <c r="A269" i="22" s="1"/>
  <c r="A270" i="22" s="1"/>
  <c r="A271" i="22" s="1"/>
  <c r="A272" i="22" s="1"/>
  <c r="A273" i="22" s="1"/>
  <c r="A274" i="22" s="1"/>
  <c r="A275" i="22"/>
  <c r="A276" i="22" s="1"/>
  <c r="A277" i="22" s="1"/>
  <c r="A278" i="22" s="1"/>
  <c r="A279" i="22" s="1"/>
  <c r="A280" i="22" l="1"/>
  <c r="A282" i="22" s="1"/>
  <c r="A283" i="22" s="1"/>
  <c r="A284" i="22" s="1"/>
  <c r="A285" i="22" s="1"/>
  <c r="A289" i="22" s="1"/>
  <c r="A290" i="22" l="1"/>
  <c r="A291" i="22" s="1"/>
  <c r="A292" i="22" s="1"/>
  <c r="A293" i="22" s="1"/>
  <c r="A294" i="22" s="1"/>
  <c r="A295" i="22" s="1"/>
  <c r="A296" i="22" s="1"/>
  <c r="A298" i="22" s="1"/>
  <c r="A299" i="22" s="1"/>
  <c r="A300" i="22" s="1"/>
  <c r="A305" i="22" s="1"/>
  <c r="A310" i="22" s="1"/>
  <c r="A311" i="22" s="1"/>
  <c r="A312" i="22" s="1"/>
  <c r="A313" i="22" s="1"/>
  <c r="A314" i="22" s="1"/>
</calcChain>
</file>

<file path=xl/sharedStrings.xml><?xml version="1.0" encoding="utf-8"?>
<sst xmlns="http://schemas.openxmlformats.org/spreadsheetml/2006/main" count="547" uniqueCount="143">
  <si>
    <t>Summary of Unit Price Bid Schedule - 100% Submittal</t>
  </si>
  <si>
    <t xml:space="preserve">Project Name: Sewer Collection System Rehabilitation (CIPP Lining and Manholes) </t>
  </si>
  <si>
    <t>Date: April 5, 2022</t>
  </si>
  <si>
    <t>Site</t>
  </si>
  <si>
    <t>Base Bid ($)</t>
  </si>
  <si>
    <t>Additive Alternate</t>
  </si>
  <si>
    <t>Site Total</t>
  </si>
  <si>
    <t>Fairhope Wastewater Collection Rehabilitation</t>
  </si>
  <si>
    <t>Totals</t>
  </si>
  <si>
    <t>FAIRHOPE UTILITIES</t>
  </si>
  <si>
    <t>ADCNR RESTORE ACT WASTEWATER COLLECTION SYTEM REHABILITATION PLANS</t>
  </si>
  <si>
    <t>ENGINEERS OPINION OF PROBABLE COST</t>
  </si>
  <si>
    <t xml:space="preserve">SEWER COLLECTION SYSTEM REHABILITATION (CIPP LINING AND MANHOLES) </t>
  </si>
  <si>
    <t>ITEM</t>
  </si>
  <si>
    <t>DESCRIPTION</t>
  </si>
  <si>
    <t>UNIT</t>
  </si>
  <si>
    <t>ACT. QTY.</t>
  </si>
  <si>
    <t>UNIT PRICE</t>
  </si>
  <si>
    <t>AMOUNT</t>
  </si>
  <si>
    <t>BASE BID SEWER COLLECTION SYSTEM REHABILITATION</t>
  </si>
  <si>
    <t>CLEAN &amp; INTERNAL VIDEO INSPECTION OF SANITARY SEWER LATERAL FROM CLEANOUT</t>
  </si>
  <si>
    <t>EA</t>
  </si>
  <si>
    <t>LATERAL CLEANOUT ASSEMBLY W/ CAST IRON CLEANOUT COVER</t>
  </si>
  <si>
    <t>SEWER LATERAL CIPP REHABILITATION (0LF&lt;X≤20LF)</t>
  </si>
  <si>
    <t>SEWER LATERAL CIPP REHABILITATION (20LF&lt;X≤40LF)</t>
  </si>
  <si>
    <t>EACH FOOT IN LENGTH FOR CIPP LATERAL LINER BEYOND 40-FEET (40LF&lt;X)</t>
  </si>
  <si>
    <t>LF</t>
  </si>
  <si>
    <t>SEWER LATERAL CIPP REHABILITATION TRANSITION LINER  (LATERAL RECONNECTION)</t>
  </si>
  <si>
    <t>POST CIPP VIDEO INSPECTION (SEWER LATERAL)</t>
  </si>
  <si>
    <t>HYRDAULIC MAINLINE PRE-CLEANING (LIGHT CLEANING) (6" DIA. THROUGH 12" DIA.)</t>
  </si>
  <si>
    <t>POST CLEANING VIDEO INSPECTION  (MAIN LINE)</t>
  </si>
  <si>
    <t>OBSTRUCTION REMOVAL (MAIN LINE)</t>
  </si>
  <si>
    <t>POST OBSTRUCTION REMOVAL VIDEO INSPECTION (MAIN LINE)</t>
  </si>
  <si>
    <t>8" CURED IN PLACE PIPE LINING (MAINLINE)</t>
  </si>
  <si>
    <t>10" CURED IN PLACE PIPE LINING (MAINLINE)</t>
  </si>
  <si>
    <t>POST CIPP VIDEO INSPECTION (MAIN LINE)</t>
  </si>
  <si>
    <t>8" PVC C900 FOR POINT REPAIR</t>
  </si>
  <si>
    <t>RUBBER SLEEVE COUPLING W/ S.S. COMPRESSION BAND (CONCRETE ENCASED)</t>
  </si>
  <si>
    <t>TEE WYE AT SEWER LATER CONNECTION TO GRAVITY MAIN</t>
  </si>
  <si>
    <t>BEDDING MATERIAL FOR PIPE Class I or II (#67 STONE)</t>
  </si>
  <si>
    <t>CY</t>
  </si>
  <si>
    <t xml:space="preserve">IMPROVED TRENCH BACKFILL Class I or II (#67 STONE) </t>
  </si>
  <si>
    <t>POINT REPAIR EXCAVATION</t>
  </si>
  <si>
    <t>CYIP</t>
  </si>
  <si>
    <t>408A- PLANING (MILLING) EXISTING ASPHALT SURFACE</t>
  </si>
  <si>
    <t>SY</t>
  </si>
  <si>
    <t xml:space="preserve">424A-1/2" MAX AGG. WEARING SURFACE (110#/SY) </t>
  </si>
  <si>
    <t>424B- 3/4 MAX AGG. BINDER LAYER (220 #/SY)</t>
  </si>
  <si>
    <t>405A- TACK COAT (0.05 GALLONS/SY)</t>
  </si>
  <si>
    <t>825B - 6" THICK CRUSHED AGG BASE ROAD REPAIR (98% COMPACTION SYIP)</t>
  </si>
  <si>
    <t>ROADBED PROCESSING. MODIFIED ROADBED (95% COMPACTION)</t>
  </si>
  <si>
    <t>REMOVE &amp; REPLACE CONCRETE GUTTER</t>
  </si>
  <si>
    <t xml:space="preserve">48" MANHOLE REHABILITATION - SPRAY URETHANE OR CIPP EPOXY RESIN (1/8" MIN. THICKNESS) </t>
  </si>
  <si>
    <t>VF</t>
  </si>
  <si>
    <t>48" MANHOLE REHABILITATION - CEMENTITIOUS 1/2" THICK</t>
  </si>
  <si>
    <t>EXTERNAL CHIMNEY SEAL</t>
  </si>
  <si>
    <t>INFLOW DISH</t>
  </si>
  <si>
    <t>MANHOLE FRAME AND  COVER REPLACEMENT</t>
  </si>
  <si>
    <t>REMOVAL/REPLACEMENT OF EXISTING VALLEY GUTTER</t>
  </si>
  <si>
    <t>CONCRETE FOR PATCH SURFACING AROUND MANHOLE (INCLUDES PAVEMENT REMOVAL) (AS DETAILED)</t>
  </si>
  <si>
    <t>SUB-TOTAL SEWER COLLECTION SYSTEM REHABILITATION</t>
  </si>
  <si>
    <t>MISCELLANEOUS BASE BID ITEMS</t>
  </si>
  <si>
    <t>MOBILIZATION</t>
  </si>
  <si>
    <t>LS</t>
  </si>
  <si>
    <t>TRAFFIC CONTROL SCHEME</t>
  </si>
  <si>
    <t>BYPASSING FOR MANHOLE REPAIR, CIPP, AND POINT REPAIR (AS APPROVED BY THE ENGINEER)</t>
  </si>
  <si>
    <t>HR</t>
  </si>
  <si>
    <t>ENGINEERING CONTROLS</t>
  </si>
  <si>
    <t>DEWATERING FOR CIPP (AS DIRECTED BY ENGINEER)</t>
  </si>
  <si>
    <t>SUB-TOTAL MISCELLANEOUS BASE BID ITEMS</t>
  </si>
  <si>
    <t>TOTAL BASE BID</t>
  </si>
  <si>
    <t>ADDITIVE ALTERNATE #1 (PLAN SHEETS 20-21) SANITARY SEWER MAIN AND LATERALS REHABILITATION</t>
  </si>
  <si>
    <t>REMOVE &amp; REPLACE CONCRETE SIDEWALK (4" THICK)</t>
  </si>
  <si>
    <t>REMOVE &amp; REPLACE CONCRETE DRIVEWAY (6" THICK W/ WIRE MESH)</t>
  </si>
  <si>
    <t>TEMPORARILY REMOVE &amp; REPLACE MAILBOX</t>
  </si>
  <si>
    <t>ROADWAY STRIPING (INCLUDING STOP BARS)</t>
  </si>
  <si>
    <t>SUB-TOTAL ADDITIVE ALTERNATE #1 (PLAN SHEETS 20-21) SANITARY SEWER MAIN AND LATERALS REHABILITATION</t>
  </si>
  <si>
    <t>ADDITIVE ALTERNATE #1 MISCELLANEOUS ITEMS</t>
  </si>
  <si>
    <t>SOLID SODDING</t>
  </si>
  <si>
    <t>SILT FENCE INSTALLATION AND REMOVAL (AS DIRECTED BY ENGINEER)</t>
  </si>
  <si>
    <t xml:space="preserve">WATTLES INSTALLATION (AS DIRECTED) </t>
  </si>
  <si>
    <t>SUB-TOTAL ADDITIVE ALTERNATE #1 MISCELLANEOUS ITEMS</t>
  </si>
  <si>
    <t xml:space="preserve"> SUB-TOTAL ADDITIVE ALTERNATE #1 </t>
  </si>
  <si>
    <t>ADDITIVE ALTERNATE #2 ITEMS (PLAN SHEET 8) (SANITARY SEWER MANHOLE REHABILITATION)</t>
  </si>
  <si>
    <r>
      <t xml:space="preserve">48" MANHOLE REHABILITATION - CEMENTITIOUS </t>
    </r>
    <r>
      <rPr>
        <sz val="10"/>
        <rFont val="Calibri"/>
        <family val="2"/>
      </rPr>
      <t>≤</t>
    </r>
    <r>
      <rPr>
        <sz val="10"/>
        <rFont val="Arial"/>
        <family val="2"/>
      </rPr>
      <t>1" THICK</t>
    </r>
  </si>
  <si>
    <r>
      <t xml:space="preserve">48" MANHOLE REHABILITATION - CEMENTITIOUS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2" THICK</t>
    </r>
  </si>
  <si>
    <t>SUB-TOTAL ADDITIVE ALTERNATE #2 ITEMS (PLAN SHEET 8) (SANITARY SEWER MANHOLE REHABILITATION)</t>
  </si>
  <si>
    <t>ADDITIVE ALTERNATE #2 MISCELLANEOUS ITEMS</t>
  </si>
  <si>
    <t xml:space="preserve"> SUB-TOTAL ADDITIVE ALTERNATE #2 MISCELLANEOUS ITEMS</t>
  </si>
  <si>
    <t xml:space="preserve"> SUB-TOTAL ADDITIVE ALTERNATE #2 </t>
  </si>
  <si>
    <t>ADDITIVE ALTERNATE #3 ITEMS (PLAN SHEET 9) (SANITARY SEWER MANHOLE REHABILITATION)</t>
  </si>
  <si>
    <t>INTERNAL CHIMNEY SEAL</t>
  </si>
  <si>
    <t>SUB-TOTAL ADDITIVE ALTERNATE #3 ITEMS (PLAN SHEET 9) (SANITARY SEWER MANHOLE REHABILITATION)</t>
  </si>
  <si>
    <t>ADDITIVE ALTERNATE #3 MISCELLANEOUS ITEMS</t>
  </si>
  <si>
    <t xml:space="preserve"> SUB-TOTAL ADDITIVE ALTERNATE #3 MISCELLANEOUS ITEMS</t>
  </si>
  <si>
    <t xml:space="preserve"> SUB-TOTAL ADDITIVE ALTERNATE #3 </t>
  </si>
  <si>
    <t>ADDITIVE ALTERNATE #4 ITEMS (PLAN SHEET 10) (SANITARY SEWER MANHOLE REHABILITATION)</t>
  </si>
  <si>
    <t>RAISE MANHOLE - &lt; 16"</t>
  </si>
  <si>
    <t>RAISE MANHOLE - 16" TO ≤ 48"</t>
  </si>
  <si>
    <t>ADDITIVE ALTERNATE #4 MISCELLANEOUS ITEMS</t>
  </si>
  <si>
    <t xml:space="preserve"> SUB-TOTAL ADDITIVE ALTERNATE #4</t>
  </si>
  <si>
    <t>ADDITIVE ALTERNATE #5 ITEMS (PLAN SHEET 11) (SANITARY SEWER MANHOLE REHABILITATION)</t>
  </si>
  <si>
    <t>LEAK STOPPAGE FOR ACTIVE LEAKING MH (1-2 LEAKS)</t>
  </si>
  <si>
    <t>ADDITIVE ALTERNATE #5 MISCELLANEOUS ITEMS</t>
  </si>
  <si>
    <t xml:space="preserve"> SUB-TOTAL ADDITIVE ALTERNATE #5</t>
  </si>
  <si>
    <t>ADDITIVE ALTERNATE #6 ITEMS (PLAN SHEET 12) (SANITARY SEWER MANHOLE REHABILITATION)</t>
  </si>
  <si>
    <t xml:space="preserve">LEAK STOPPAGE FOR EXCESSIVELY LEAKING MH (3 OR MORE LEAKS) </t>
  </si>
  <si>
    <t>ADDITIVE ALTERNATE #6 MISCELLANEOUS ITEMS</t>
  </si>
  <si>
    <t xml:space="preserve"> SUB-TOTAL ADDITIVE ALTERNATE #6</t>
  </si>
  <si>
    <t>ADDITIVE ALTERNATE #7 ITEMS (PLAN SHEET 13) (SANITARY SEWER MANHOLE REHABILITATION)</t>
  </si>
  <si>
    <t>ADDITIVE ALTERNATE #7 MISCELLANEOUS ITEMS</t>
  </si>
  <si>
    <t xml:space="preserve"> SUB-TOTAL ADDITIVE ALTERNATE #7</t>
  </si>
  <si>
    <t>ADDITIVE ALTERNATE #8 ITEMS (PLAN SHEET 14) (SANITARY SEWER MANHOLE REHABILITATION)</t>
  </si>
  <si>
    <t>MANHOLE DROP CONNECTION</t>
  </si>
  <si>
    <t>8" DUCTILE IRON SLEEVE</t>
  </si>
  <si>
    <t>CONNECT TO EXISTING MANHOLE (CORE DRILL, BOOT AND SEAL)</t>
  </si>
  <si>
    <t>ADDITIVE ALTERNATE #8 MISCELLANEOUS ITEMS</t>
  </si>
  <si>
    <t xml:space="preserve"> SUB-TOTAL ADDITIVE ALTERNATE #8</t>
  </si>
  <si>
    <t>ADDITIVE ALTERNATE #9 ITEMS (PLAN SHEET 15) (SANITARY SEWER MANHOLE REHABILITATION)</t>
  </si>
  <si>
    <t>ADDITIVE ALTERNATE #9 MISCELLANEOUS ITEMS</t>
  </si>
  <si>
    <t xml:space="preserve"> SUB-TOTAL ADDITIVE ALTERNATE #9</t>
  </si>
  <si>
    <t>ADDITIVE ALTERNATE #10 ITEMS (PLAN SHEET 16) (SANITARY SEWER MANHOLE REHABILITATION)</t>
  </si>
  <si>
    <t>ADDITIVE ALTERNATE #10 MISCELLANEOUS ITEMS</t>
  </si>
  <si>
    <t xml:space="preserve"> SUB-TOTAL ADDITIVE ALTERNATE #10</t>
  </si>
  <si>
    <t>ADDITIVE ALTERNATE #11 ITEMS (PLAN SHEET 17) (SANITARY SEWER MANHOLE REHABILITATION)</t>
  </si>
  <si>
    <r>
      <t xml:space="preserve">48" MANHOLE REHABILITATION - CEMENTITIOUS </t>
    </r>
    <r>
      <rPr>
        <sz val="10"/>
        <rFont val="Calibri"/>
        <family val="2"/>
      </rPr>
      <t>≤</t>
    </r>
    <r>
      <rPr>
        <sz val="11.5"/>
        <rFont val="Arial"/>
        <family val="2"/>
      </rPr>
      <t xml:space="preserve"> </t>
    </r>
    <r>
      <rPr>
        <sz val="10"/>
        <rFont val="Arial"/>
        <family val="2"/>
      </rPr>
      <t>3" THICK</t>
    </r>
    <r>
      <rPr>
        <sz val="11.5"/>
        <rFont val="Arial"/>
        <family val="2"/>
      </rPr>
      <t xml:space="preserve"> </t>
    </r>
  </si>
  <si>
    <t>ADDITIVE ALTERNATE #11 MISCELLANEOUS ITEMS</t>
  </si>
  <si>
    <t xml:space="preserve"> SUB-TOTAL ADDITIVE ALTERNATE #11</t>
  </si>
  <si>
    <t>ADDITIVE ALTERNATE #12 ITEMS (ALDOT ROW) (SANITARY SEWER MANHOLE REHABILITATION)</t>
  </si>
  <si>
    <t xml:space="preserve">ADDITIVE ALTERNATE #12 MISCELLANEOUS ITEMS </t>
  </si>
  <si>
    <t xml:space="preserve"> SUB-TOTAL ADDITIVE ALTERNATE #12</t>
  </si>
  <si>
    <t xml:space="preserve"> SUB-TOTAL MANHOLE REHABILITATION</t>
  </si>
  <si>
    <t>ADDITIVE ALTERNATE #13</t>
  </si>
  <si>
    <t>LIGHT CLEANING &amp; INTERNAL INVESTIGATIVE VIDEO INSPECTION 6-INCH TO 12-INCH DIAMETER (LOCATING PIPE TO REHAB)</t>
  </si>
  <si>
    <t xml:space="preserve">SUB-TOTAL FOR ADDITIVE ALTERNATE #13 </t>
  </si>
  <si>
    <t xml:space="preserve"> SUB-TOTAL ADDITIVE ALTERNATES #1-13</t>
  </si>
  <si>
    <t>CONTINGENCY ITEMS</t>
  </si>
  <si>
    <t>LEAK STOPPAGE FOR ACTIVE LEAKING MANHOLE (1-2 LEAKS)</t>
  </si>
  <si>
    <t>LEAK STOPPAGE FOR EXCESSIVELY LEAKING MANHOLE (3 OR MORE LEAKS)</t>
  </si>
  <si>
    <t>DEWATERING PER MANHOLE/POINT REPAIR (AS DIRECTED BY ENGINEER)</t>
  </si>
  <si>
    <t>HYRDAULIC MAINLINE PRE-CLEANING (HEAVY CLEANING) (6" DIA. THROUGH 12" DIA.)</t>
  </si>
  <si>
    <t>SUB TOTAL CONTINGENCY ITEMS</t>
  </si>
  <si>
    <t xml:space="preserve">TOTAL SEWER COLLECTION SYSTEM REHABILITATION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</si>
</sst>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Times New Roman"/>
      <family val="1"/>
    </font>
    <font>
      <sz val="10"/>
      <name val="Calibri"/>
      <family val="2"/>
    </font>
    <font>
      <sz val="11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7">
    <xf numFmtId="0" fontId="0" fillId="0" borderId="0" xfId="0"/>
    <xf numFmtId="1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44" fontId="2" fillId="0" borderId="10" xfId="1" applyFont="1" applyBorder="1" applyAlignment="1">
      <alignment horizontal="center" vertical="center"/>
    </xf>
    <xf numFmtId="44" fontId="2" fillId="0" borderId="11" xfId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44" fontId="0" fillId="0" borderId="10" xfId="1" applyFont="1" applyBorder="1" applyAlignment="1">
      <alignment vertical="center"/>
    </xf>
    <xf numFmtId="0" fontId="0" fillId="6" borderId="10" xfId="0" applyFill="1" applyBorder="1" applyAlignment="1">
      <alignment vertical="center"/>
    </xf>
    <xf numFmtId="44" fontId="0" fillId="6" borderId="10" xfId="1" applyFont="1" applyFill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10" fillId="0" borderId="0" xfId="0" applyFont="1"/>
    <xf numFmtId="1" fontId="2" fillId="0" borderId="24" xfId="0" applyNumberFormat="1" applyFont="1" applyBorder="1" applyAlignment="1">
      <alignment horizontal="center" vertical="center" wrapText="1"/>
    </xf>
    <xf numFmtId="44" fontId="2" fillId="0" borderId="25" xfId="1" applyFont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center"/>
    </xf>
    <xf numFmtId="1" fontId="2" fillId="4" borderId="20" xfId="0" applyNumberFormat="1" applyFont="1" applyFill="1" applyBorder="1" applyAlignment="1">
      <alignment horizontal="center" vertical="center"/>
    </xf>
    <xf numFmtId="44" fontId="2" fillId="4" borderId="20" xfId="1" applyFont="1" applyFill="1" applyBorder="1" applyAlignment="1">
      <alignment horizontal="center" vertical="center"/>
    </xf>
    <xf numFmtId="44" fontId="2" fillId="4" borderId="23" xfId="1" applyFont="1" applyFill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44" fontId="2" fillId="0" borderId="20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1" fontId="2" fillId="0" borderId="2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44" fontId="0" fillId="0" borderId="21" xfId="1" applyFont="1" applyBorder="1" applyAlignment="1">
      <alignment vertical="center"/>
    </xf>
    <xf numFmtId="44" fontId="5" fillId="0" borderId="25" xfId="1" applyFont="1" applyBorder="1" applyAlignment="1">
      <alignment vertical="center"/>
    </xf>
    <xf numFmtId="44" fontId="5" fillId="6" borderId="27" xfId="1" applyFont="1" applyFill="1" applyBorder="1" applyAlignment="1">
      <alignment vertical="center"/>
    </xf>
    <xf numFmtId="44" fontId="5" fillId="6" borderId="32" xfId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4" borderId="0" xfId="0" applyFont="1" applyFill="1" applyAlignment="1">
      <alignment vertical="center"/>
    </xf>
    <xf numFmtId="0" fontId="2" fillId="0" borderId="10" xfId="0" applyFont="1" applyBorder="1" applyAlignment="1">
      <alignment horizontal="left" vertical="center"/>
    </xf>
    <xf numFmtId="1" fontId="2" fillId="4" borderId="9" xfId="0" applyNumberFormat="1" applyFont="1" applyFill="1" applyBorder="1" applyAlignment="1">
      <alignment horizontal="center" vertical="center"/>
    </xf>
    <xf numFmtId="1" fontId="2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44" fontId="10" fillId="0" borderId="0" xfId="0" applyNumberFormat="1" applyFont="1"/>
    <xf numFmtId="0" fontId="2" fillId="4" borderId="21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center" vertical="center"/>
    </xf>
    <xf numFmtId="1" fontId="2" fillId="4" borderId="21" xfId="0" applyNumberFormat="1" applyFont="1" applyFill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5" xfId="1" applyFont="1" applyFill="1" applyBorder="1" applyAlignment="1">
      <alignment horizontal="center" vertical="center"/>
    </xf>
    <xf numFmtId="1" fontId="2" fillId="4" borderId="24" xfId="0" applyNumberFormat="1" applyFont="1" applyFill="1" applyBorder="1" applyAlignment="1">
      <alignment horizontal="center" vertical="center"/>
    </xf>
    <xf numFmtId="44" fontId="3" fillId="6" borderId="14" xfId="1" applyFont="1" applyFill="1" applyBorder="1" applyAlignment="1">
      <alignment horizontal="left" vertical="center"/>
    </xf>
    <xf numFmtId="44" fontId="3" fillId="6" borderId="7" xfId="1" applyFont="1" applyFill="1" applyBorder="1" applyAlignment="1">
      <alignment horizontal="left" vertical="center"/>
    </xf>
    <xf numFmtId="1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44" fontId="2" fillId="0" borderId="13" xfId="1" applyFont="1" applyBorder="1" applyAlignment="1">
      <alignment horizontal="center" vertical="center"/>
    </xf>
    <xf numFmtId="44" fontId="2" fillId="0" borderId="14" xfId="1" applyFont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4" borderId="14" xfId="1" applyFont="1" applyFill="1" applyBorder="1" applyAlignment="1">
      <alignment horizontal="center" vertical="center"/>
    </xf>
    <xf numFmtId="44" fontId="3" fillId="6" borderId="32" xfId="1" applyFont="1" applyFill="1" applyBorder="1" applyAlignment="1">
      <alignment horizontal="left" vertic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44" fontId="3" fillId="0" borderId="23" xfId="1" applyFont="1" applyFill="1" applyBorder="1" applyAlignment="1">
      <alignment horizontal="left" vertical="center"/>
    </xf>
    <xf numFmtId="1" fontId="2" fillId="4" borderId="35" xfId="0" applyNumberFormat="1" applyFont="1" applyFill="1" applyBorder="1" applyAlignment="1">
      <alignment horizontal="center" vertical="center"/>
    </xf>
    <xf numFmtId="44" fontId="3" fillId="6" borderId="33" xfId="1" applyFont="1" applyFill="1" applyBorder="1" applyAlignment="1">
      <alignment horizontal="left" vertical="center"/>
    </xf>
    <xf numFmtId="1" fontId="2" fillId="0" borderId="35" xfId="0" applyNumberFormat="1" applyFont="1" applyBorder="1" applyAlignment="1">
      <alignment horizontal="center" vertical="center"/>
    </xf>
    <xf numFmtId="1" fontId="2" fillId="4" borderId="35" xfId="0" applyNumberFormat="1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center" vertical="center"/>
    </xf>
    <xf numFmtId="1" fontId="2" fillId="4" borderId="36" xfId="0" applyNumberFormat="1" applyFont="1" applyFill="1" applyBorder="1" applyAlignment="1">
      <alignment horizontal="center" vertical="center"/>
    </xf>
    <xf numFmtId="44" fontId="2" fillId="4" borderId="36" xfId="1" applyFont="1" applyFill="1" applyBorder="1" applyAlignment="1">
      <alignment horizontal="left" vertical="center"/>
    </xf>
    <xf numFmtId="0" fontId="10" fillId="0" borderId="16" xfId="0" applyFont="1" applyBorder="1"/>
    <xf numFmtId="0" fontId="2" fillId="0" borderId="21" xfId="0" applyFont="1" applyBorder="1" applyAlignment="1">
      <alignment horizontal="left" vertical="center"/>
    </xf>
    <xf numFmtId="44" fontId="2" fillId="4" borderId="36" xfId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44" fontId="3" fillId="6" borderId="31" xfId="1" applyFont="1" applyFill="1" applyBorder="1" applyAlignment="1">
      <alignment horizontal="left" vertical="center"/>
    </xf>
    <xf numFmtId="44" fontId="9" fillId="6" borderId="40" xfId="0" applyNumberFormat="1" applyFont="1" applyFill="1" applyBorder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 wrapText="1" indent="1"/>
    </xf>
    <xf numFmtId="44" fontId="2" fillId="4" borderId="0" xfId="1" applyFont="1" applyFill="1" applyBorder="1" applyAlignment="1">
      <alignment horizontal="center" vertical="center"/>
    </xf>
    <xf numFmtId="0" fontId="3" fillId="7" borderId="0" xfId="0" applyFont="1" applyFill="1" applyAlignment="1">
      <alignment vertical="center"/>
    </xf>
    <xf numFmtId="44" fontId="3" fillId="7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0" fontId="10" fillId="0" borderId="0" xfId="0" applyFont="1" applyAlignment="1">
      <alignment horizontal="center" vertical="center"/>
    </xf>
    <xf numFmtId="44" fontId="6" fillId="7" borderId="0" xfId="0" applyNumberFormat="1" applyFont="1" applyFill="1"/>
    <xf numFmtId="1" fontId="2" fillId="5" borderId="0" xfId="0" applyNumberFormat="1" applyFont="1" applyFill="1" applyAlignment="1">
      <alignment horizontal="center" vertical="center" wrapText="1"/>
    </xf>
    <xf numFmtId="1" fontId="2" fillId="5" borderId="0" xfId="0" applyNumberFormat="1" applyFont="1" applyFill="1" applyAlignment="1">
      <alignment horizontal="left" vertical="center" wrapText="1"/>
    </xf>
    <xf numFmtId="1" fontId="3" fillId="5" borderId="0" xfId="0" applyNumberFormat="1" applyFont="1" applyFill="1" applyAlignment="1">
      <alignment horizontal="center" vertical="center" wrapText="1"/>
    </xf>
    <xf numFmtId="44" fontId="3" fillId="5" borderId="0" xfId="1" applyFont="1" applyFill="1" applyBorder="1" applyAlignment="1">
      <alignment horizontal="center"/>
    </xf>
    <xf numFmtId="44" fontId="2" fillId="2" borderId="0" xfId="1" applyFont="1" applyFill="1" applyBorder="1" applyAlignment="1">
      <alignment vertical="center"/>
    </xf>
    <xf numFmtId="44" fontId="3" fillId="2" borderId="0" xfId="1" applyFont="1" applyFill="1" applyBorder="1" applyAlignment="1">
      <alignment vertical="center"/>
    </xf>
    <xf numFmtId="44" fontId="3" fillId="0" borderId="0" xfId="0" applyNumberFormat="1" applyFont="1"/>
    <xf numFmtId="44" fontId="6" fillId="0" borderId="0" xfId="1" applyFont="1" applyBorder="1"/>
    <xf numFmtId="44" fontId="2" fillId="0" borderId="41" xfId="1" applyFont="1" applyBorder="1" applyAlignment="1">
      <alignment horizontal="center" vertical="center"/>
    </xf>
    <xf numFmtId="44" fontId="2" fillId="0" borderId="42" xfId="1" applyFont="1" applyBorder="1" applyAlignment="1">
      <alignment horizontal="center" vertical="center"/>
    </xf>
    <xf numFmtId="44" fontId="3" fillId="6" borderId="15" xfId="1" applyFont="1" applyFill="1" applyBorder="1" applyAlignment="1">
      <alignment horizontal="left" vertical="center"/>
    </xf>
    <xf numFmtId="44" fontId="3" fillId="6" borderId="41" xfId="1" applyFont="1" applyFill="1" applyBorder="1" applyAlignment="1">
      <alignment horizontal="left" vertical="center"/>
    </xf>
    <xf numFmtId="44" fontId="2" fillId="4" borderId="43" xfId="1" applyFont="1" applyFill="1" applyBorder="1" applyAlignment="1">
      <alignment horizontal="left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" fontId="3" fillId="6" borderId="26" xfId="0" applyNumberFormat="1" applyFont="1" applyFill="1" applyBorder="1" applyAlignment="1">
      <alignment horizontal="center" vertical="center" wrapText="1"/>
    </xf>
    <xf numFmtId="1" fontId="3" fillId="6" borderId="27" xfId="0" applyNumberFormat="1" applyFont="1" applyFill="1" applyBorder="1" applyAlignment="1">
      <alignment horizontal="center" vertical="center" wrapText="1"/>
    </xf>
    <xf numFmtId="1" fontId="3" fillId="6" borderId="32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1" fontId="3" fillId="6" borderId="24" xfId="0" applyNumberFormat="1" applyFont="1" applyFill="1" applyBorder="1" applyAlignment="1">
      <alignment horizontal="center" vertical="center" wrapText="1"/>
    </xf>
    <xf numFmtId="1" fontId="3" fillId="6" borderId="21" xfId="0" applyNumberFormat="1" applyFont="1" applyFill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 vertical="center" wrapText="1"/>
    </xf>
    <xf numFmtId="0" fontId="3" fillId="6" borderId="34" xfId="0" applyFont="1" applyFill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wrapText="1"/>
    </xf>
    <xf numFmtId="1" fontId="2" fillId="4" borderId="15" xfId="0" applyNumberFormat="1" applyFont="1" applyFill="1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 wrapText="1"/>
    </xf>
    <xf numFmtId="1" fontId="3" fillId="6" borderId="6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left" vertical="center" wrapText="1"/>
    </xf>
    <xf numFmtId="1" fontId="3" fillId="0" borderId="27" xfId="0" applyNumberFormat="1" applyFont="1" applyBorder="1" applyAlignment="1">
      <alignment horizontal="left" vertical="center" wrapText="1"/>
    </xf>
    <xf numFmtId="1" fontId="3" fillId="0" borderId="32" xfId="0" applyNumberFormat="1" applyFont="1" applyBorder="1" applyAlignment="1">
      <alignment horizontal="left" vertical="center" wrapText="1"/>
    </xf>
    <xf numFmtId="1" fontId="3" fillId="6" borderId="7" xfId="0" applyNumberFormat="1" applyFont="1" applyFill="1" applyBorder="1" applyAlignment="1">
      <alignment horizontal="center" vertical="center" wrapText="1"/>
    </xf>
    <xf numFmtId="1" fontId="3" fillId="4" borderId="15" xfId="0" applyNumberFormat="1" applyFont="1" applyFill="1" applyBorder="1" applyAlignment="1">
      <alignment horizontal="center" vertical="center" wrapText="1"/>
    </xf>
    <xf numFmtId="1" fontId="3" fillId="4" borderId="16" xfId="0" applyNumberFormat="1" applyFont="1" applyFill="1" applyBorder="1" applyAlignment="1">
      <alignment horizontal="center" vertical="center" wrapText="1"/>
    </xf>
    <xf numFmtId="1" fontId="3" fillId="4" borderId="17" xfId="0" applyNumberFormat="1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6" borderId="15" xfId="0" applyNumberFormat="1" applyFont="1" applyFill="1" applyBorder="1" applyAlignment="1">
      <alignment horizontal="center" vertical="center"/>
    </xf>
    <xf numFmtId="164" fontId="3" fillId="6" borderId="16" xfId="0" applyNumberFormat="1" applyFont="1" applyFill="1" applyBorder="1" applyAlignment="1">
      <alignment horizontal="center" vertical="center"/>
    </xf>
    <xf numFmtId="164" fontId="3" fillId="6" borderId="17" xfId="0" applyNumberFormat="1" applyFont="1" applyFill="1" applyBorder="1" applyAlignment="1">
      <alignment horizontal="center" vertical="center"/>
    </xf>
    <xf numFmtId="1" fontId="3" fillId="6" borderId="12" xfId="0" applyNumberFormat="1" applyFont="1" applyFill="1" applyBorder="1" applyAlignment="1">
      <alignment horizontal="center" vertical="center" wrapText="1"/>
    </xf>
    <xf numFmtId="1" fontId="3" fillId="6" borderId="13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44" fontId="11" fillId="6" borderId="8" xfId="1" applyFont="1" applyFill="1" applyBorder="1" applyAlignment="1">
      <alignment horizontal="center" vertical="center" wrapText="1"/>
    </xf>
    <xf numFmtId="44" fontId="11" fillId="6" borderId="13" xfId="1" applyFont="1" applyFill="1" applyBorder="1" applyAlignment="1">
      <alignment horizontal="center" vertical="center" wrapText="1"/>
    </xf>
    <xf numFmtId="44" fontId="11" fillId="6" borderId="4" xfId="1" applyFont="1" applyFill="1" applyBorder="1" applyAlignment="1">
      <alignment horizontal="center" vertical="center"/>
    </xf>
    <xf numFmtId="44" fontId="11" fillId="6" borderId="7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9361-1B4A-4557-A105-97A21789826E}">
  <sheetPr>
    <tabColor theme="9" tint="0.39997558519241921"/>
  </sheetPr>
  <dimension ref="G6:J17"/>
  <sheetViews>
    <sheetView view="pageBreakPreview" zoomScale="90" zoomScaleNormal="100" zoomScaleSheetLayoutView="90" workbookViewId="0">
      <selection activeCell="H28" sqref="H28"/>
    </sheetView>
  </sheetViews>
  <sheetFormatPr defaultRowHeight="15" x14ac:dyDescent="0.25"/>
  <cols>
    <col min="7" max="7" width="47.140625" customWidth="1"/>
    <col min="8" max="8" width="16.28515625" customWidth="1"/>
    <col min="9" max="9" width="17.7109375" bestFit="1" customWidth="1"/>
    <col min="10" max="10" width="15.5703125" customWidth="1"/>
  </cols>
  <sheetData>
    <row r="6" spans="7:10" ht="15.75" thickBot="1" x14ac:dyDescent="0.3"/>
    <row r="7" spans="7:10" ht="16.5" thickBot="1" x14ac:dyDescent="0.3">
      <c r="G7" s="125" t="s">
        <v>0</v>
      </c>
      <c r="H7" s="126"/>
      <c r="I7" s="126"/>
      <c r="J7" s="127"/>
    </row>
    <row r="8" spans="7:10" ht="16.5" thickBot="1" x14ac:dyDescent="0.3">
      <c r="G8" s="125" t="s">
        <v>1</v>
      </c>
      <c r="H8" s="126"/>
      <c r="I8" s="126"/>
      <c r="J8" s="127"/>
    </row>
    <row r="9" spans="7:10" ht="16.5" thickBot="1" x14ac:dyDescent="0.3">
      <c r="G9" s="125" t="s">
        <v>2</v>
      </c>
      <c r="H9" s="126"/>
      <c r="I9" s="126"/>
      <c r="J9" s="127"/>
    </row>
    <row r="10" spans="7:10" ht="15.75" thickBot="1" x14ac:dyDescent="0.3">
      <c r="G10" s="47" t="s">
        <v>3</v>
      </c>
      <c r="H10" s="48" t="s">
        <v>4</v>
      </c>
      <c r="I10" s="48" t="s">
        <v>5</v>
      </c>
      <c r="J10" s="49" t="s">
        <v>6</v>
      </c>
    </row>
    <row r="11" spans="7:10" ht="15.75" thickBot="1" x14ac:dyDescent="0.3">
      <c r="G11" s="14" t="s">
        <v>7</v>
      </c>
      <c r="H11" s="50"/>
      <c r="I11" s="50"/>
      <c r="J11" s="51"/>
    </row>
    <row r="12" spans="7:10" ht="15.75" thickBot="1" x14ac:dyDescent="0.3">
      <c r="G12" s="47" t="s">
        <v>8</v>
      </c>
      <c r="H12" s="52"/>
      <c r="I12" s="52"/>
      <c r="J12" s="53"/>
    </row>
    <row r="13" spans="7:10" x14ac:dyDescent="0.25">
      <c r="G13" s="11"/>
      <c r="H13" s="19"/>
    </row>
    <row r="14" spans="7:10" x14ac:dyDescent="0.25">
      <c r="G14" s="20"/>
      <c r="H14" s="21"/>
    </row>
    <row r="15" spans="7:10" x14ac:dyDescent="0.25">
      <c r="G15" s="22"/>
      <c r="H15" s="19"/>
    </row>
    <row r="16" spans="7:10" x14ac:dyDescent="0.25">
      <c r="G16" s="22"/>
      <c r="H16" s="19"/>
    </row>
    <row r="17" spans="7:8" x14ac:dyDescent="0.25">
      <c r="G17" s="22"/>
      <c r="H17" s="19"/>
    </row>
  </sheetData>
  <mergeCells count="3">
    <mergeCell ref="G7:J7"/>
    <mergeCell ref="G8:J8"/>
    <mergeCell ref="G9:J9"/>
  </mergeCells>
  <printOptions horizontalCentered="1" vertic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1A2F-E627-4C75-9386-1534038C2ADF}">
  <sheetPr>
    <tabColor theme="9" tint="0.39997558519241921"/>
    <pageSetUpPr fitToPage="1"/>
  </sheetPr>
  <dimension ref="A1:BE437"/>
  <sheetViews>
    <sheetView tabSelected="1" view="pageBreakPreview" topLeftCell="C4" zoomScaleNormal="100" zoomScaleSheetLayoutView="100" workbookViewId="0">
      <selection activeCell="AX308" sqref="AX308"/>
    </sheetView>
  </sheetViews>
  <sheetFormatPr defaultRowHeight="14.25" x14ac:dyDescent="0.2"/>
  <cols>
    <col min="1" max="1" width="8.5703125" style="26" bestFit="1" customWidth="1"/>
    <col min="2" max="2" width="80.85546875" style="26" customWidth="1"/>
    <col min="3" max="3" width="6.5703125" style="26" bestFit="1" customWidth="1"/>
    <col min="4" max="4" width="12.28515625" style="26" bestFit="1" customWidth="1"/>
    <col min="5" max="5" width="14.85546875" style="26" bestFit="1" customWidth="1"/>
    <col min="6" max="6" width="21.140625" style="26" bestFit="1" customWidth="1"/>
    <col min="7" max="7" width="9.140625" style="26"/>
    <col min="8" max="8" width="16.7109375" style="26" customWidth="1"/>
    <col min="9" max="9" width="19.85546875" style="26" customWidth="1"/>
    <col min="10" max="10" width="12.85546875" style="26" bestFit="1" customWidth="1"/>
    <col min="11" max="11" width="10.5703125" style="26" bestFit="1" customWidth="1"/>
    <col min="12" max="12" width="15.140625" style="26" customWidth="1"/>
    <col min="13" max="13" width="26" style="26" customWidth="1"/>
    <col min="14" max="16384" width="9.140625" style="26"/>
  </cols>
  <sheetData>
    <row r="1" spans="1:12" x14ac:dyDescent="0.2">
      <c r="A1" s="144" t="s">
        <v>9</v>
      </c>
      <c r="B1" s="144"/>
      <c r="C1" s="144"/>
      <c r="D1" s="144"/>
      <c r="E1" s="144"/>
      <c r="F1" s="144"/>
    </row>
    <row r="2" spans="1:12" x14ac:dyDescent="0.2">
      <c r="A2" s="144" t="s">
        <v>10</v>
      </c>
      <c r="B2" s="144"/>
      <c r="C2" s="144"/>
      <c r="D2" s="144"/>
      <c r="E2" s="144"/>
      <c r="F2" s="144"/>
    </row>
    <row r="3" spans="1:12" x14ac:dyDescent="0.2">
      <c r="A3" s="144" t="s">
        <v>11</v>
      </c>
      <c r="B3" s="144"/>
      <c r="C3" s="144"/>
      <c r="D3" s="144"/>
      <c r="E3" s="144"/>
      <c r="F3" s="144"/>
    </row>
    <row r="4" spans="1:12" ht="15" thickBot="1" x14ac:dyDescent="0.25">
      <c r="A4" s="181">
        <v>44657</v>
      </c>
      <c r="B4" s="181"/>
      <c r="C4" s="181"/>
      <c r="D4" s="181"/>
      <c r="E4" s="181"/>
      <c r="F4" s="181"/>
    </row>
    <row r="5" spans="1:12" ht="14.25" customHeight="1" thickBot="1" x14ac:dyDescent="0.25">
      <c r="A5" s="182" t="s">
        <v>12</v>
      </c>
      <c r="B5" s="183"/>
      <c r="C5" s="183"/>
      <c r="D5" s="183"/>
      <c r="E5" s="183"/>
      <c r="F5" s="184"/>
    </row>
    <row r="6" spans="1:12" ht="4.5" customHeight="1" x14ac:dyDescent="0.2">
      <c r="A6" s="187" t="s">
        <v>13</v>
      </c>
      <c r="B6" s="189" t="s">
        <v>14</v>
      </c>
      <c r="C6" s="189" t="s">
        <v>15</v>
      </c>
      <c r="D6" s="191" t="s">
        <v>16</v>
      </c>
      <c r="E6" s="193" t="s">
        <v>17</v>
      </c>
      <c r="F6" s="195" t="s">
        <v>18</v>
      </c>
    </row>
    <row r="7" spans="1:12" ht="15" thickBot="1" x14ac:dyDescent="0.25">
      <c r="A7" s="188"/>
      <c r="B7" s="190"/>
      <c r="C7" s="190"/>
      <c r="D7" s="192"/>
      <c r="E7" s="194"/>
      <c r="F7" s="196"/>
    </row>
    <row r="8" spans="1:12" ht="15" thickBot="1" x14ac:dyDescent="0.25">
      <c r="A8" s="175" t="s">
        <v>19</v>
      </c>
      <c r="B8" s="176"/>
      <c r="C8" s="176"/>
      <c r="D8" s="176"/>
      <c r="E8" s="176"/>
      <c r="F8" s="177"/>
    </row>
    <row r="9" spans="1:12" ht="21" customHeight="1" x14ac:dyDescent="0.2">
      <c r="A9" s="27">
        <v>1</v>
      </c>
      <c r="B9" s="15" t="s">
        <v>20</v>
      </c>
      <c r="C9" s="16" t="s">
        <v>21</v>
      </c>
      <c r="D9" s="16">
        <v>1</v>
      </c>
      <c r="E9" s="17"/>
      <c r="F9" s="28"/>
    </row>
    <row r="10" spans="1:12" ht="21" customHeight="1" x14ac:dyDescent="0.2">
      <c r="A10" s="1">
        <v>2</v>
      </c>
      <c r="B10" s="25" t="s">
        <v>22</v>
      </c>
      <c r="C10" s="23" t="s">
        <v>21</v>
      </c>
      <c r="D10" s="23">
        <v>1</v>
      </c>
      <c r="E10" s="18"/>
      <c r="F10" s="24"/>
    </row>
    <row r="11" spans="1:12" ht="21" customHeight="1" x14ac:dyDescent="0.2">
      <c r="A11" s="1">
        <v>3</v>
      </c>
      <c r="B11" s="25" t="s">
        <v>23</v>
      </c>
      <c r="C11" s="23" t="s">
        <v>21</v>
      </c>
      <c r="D11" s="23">
        <v>1</v>
      </c>
      <c r="E11" s="18"/>
      <c r="F11" s="24"/>
    </row>
    <row r="12" spans="1:12" ht="21" customHeight="1" x14ac:dyDescent="0.2">
      <c r="A12" s="1">
        <v>4</v>
      </c>
      <c r="B12" s="25" t="s">
        <v>24</v>
      </c>
      <c r="C12" s="23" t="s">
        <v>21</v>
      </c>
      <c r="D12" s="23">
        <v>1</v>
      </c>
      <c r="E12" s="18"/>
      <c r="F12" s="24"/>
    </row>
    <row r="13" spans="1:12" ht="21" customHeight="1" x14ac:dyDescent="0.2">
      <c r="A13" s="1">
        <v>5</v>
      </c>
      <c r="B13" s="25" t="s">
        <v>25</v>
      </c>
      <c r="C13" s="23" t="s">
        <v>26</v>
      </c>
      <c r="D13" s="23">
        <v>1</v>
      </c>
      <c r="E13" s="18"/>
      <c r="F13" s="24"/>
    </row>
    <row r="14" spans="1:12" ht="21" customHeight="1" x14ac:dyDescent="0.2">
      <c r="A14" s="1">
        <v>6</v>
      </c>
      <c r="B14" s="25" t="s">
        <v>27</v>
      </c>
      <c r="C14" s="23" t="s">
        <v>21</v>
      </c>
      <c r="D14" s="23">
        <v>1</v>
      </c>
      <c r="E14" s="18"/>
      <c r="F14" s="24"/>
      <c r="I14" s="60"/>
    </row>
    <row r="15" spans="1:12" ht="21" customHeight="1" x14ac:dyDescent="0.2">
      <c r="A15" s="1">
        <f>A14+1</f>
        <v>7</v>
      </c>
      <c r="B15" s="25" t="s">
        <v>28</v>
      </c>
      <c r="C15" s="23" t="s">
        <v>21</v>
      </c>
      <c r="D15" s="23">
        <v>1</v>
      </c>
      <c r="E15" s="18"/>
      <c r="F15" s="24"/>
    </row>
    <row r="16" spans="1:12" ht="21" customHeight="1" x14ac:dyDescent="0.2">
      <c r="A16" s="1">
        <f>A15+1</f>
        <v>8</v>
      </c>
      <c r="B16" s="25" t="s">
        <v>29</v>
      </c>
      <c r="C16" s="23" t="s">
        <v>26</v>
      </c>
      <c r="D16" s="29">
        <v>458</v>
      </c>
      <c r="E16" s="18"/>
      <c r="F16" s="24"/>
      <c r="I16" s="60"/>
      <c r="J16" s="60"/>
      <c r="L16" s="60"/>
    </row>
    <row r="17" spans="1:6" ht="21" customHeight="1" x14ac:dyDescent="0.2">
      <c r="A17" s="1">
        <f t="shared" ref="A17:A42" si="0">A16+1</f>
        <v>9</v>
      </c>
      <c r="B17" s="25" t="s">
        <v>30</v>
      </c>
      <c r="C17" s="23" t="s">
        <v>26</v>
      </c>
      <c r="D17" s="29">
        <v>458</v>
      </c>
      <c r="E17" s="18"/>
      <c r="F17" s="24"/>
    </row>
    <row r="18" spans="1:6" ht="21" customHeight="1" x14ac:dyDescent="0.2">
      <c r="A18" s="1">
        <f t="shared" si="0"/>
        <v>10</v>
      </c>
      <c r="B18" s="25" t="s">
        <v>31</v>
      </c>
      <c r="C18" s="23" t="s">
        <v>26</v>
      </c>
      <c r="D18" s="29">
        <v>458</v>
      </c>
      <c r="E18" s="18"/>
      <c r="F18" s="24"/>
    </row>
    <row r="19" spans="1:6" ht="21" customHeight="1" x14ac:dyDescent="0.2">
      <c r="A19" s="1">
        <f t="shared" si="0"/>
        <v>11</v>
      </c>
      <c r="B19" s="25" t="s">
        <v>32</v>
      </c>
      <c r="C19" s="23" t="s">
        <v>26</v>
      </c>
      <c r="D19" s="29">
        <v>458</v>
      </c>
      <c r="E19" s="18"/>
      <c r="F19" s="24"/>
    </row>
    <row r="20" spans="1:6" ht="21" customHeight="1" x14ac:dyDescent="0.2">
      <c r="A20" s="1">
        <f t="shared" si="0"/>
        <v>12</v>
      </c>
      <c r="B20" s="25" t="s">
        <v>33</v>
      </c>
      <c r="C20" s="23" t="s">
        <v>26</v>
      </c>
      <c r="D20" s="29">
        <v>267</v>
      </c>
      <c r="E20" s="18"/>
      <c r="F20" s="24"/>
    </row>
    <row r="21" spans="1:6" ht="21" customHeight="1" x14ac:dyDescent="0.2">
      <c r="A21" s="1">
        <f t="shared" si="0"/>
        <v>13</v>
      </c>
      <c r="B21" s="25" t="s">
        <v>34</v>
      </c>
      <c r="C21" s="23" t="s">
        <v>26</v>
      </c>
      <c r="D21" s="29">
        <v>191</v>
      </c>
      <c r="E21" s="18"/>
      <c r="F21" s="24"/>
    </row>
    <row r="22" spans="1:6" ht="21" customHeight="1" x14ac:dyDescent="0.2">
      <c r="A22" s="1">
        <f t="shared" si="0"/>
        <v>14</v>
      </c>
      <c r="B22" s="30" t="s">
        <v>35</v>
      </c>
      <c r="C22" s="23" t="s">
        <v>26</v>
      </c>
      <c r="D22" s="29">
        <v>458</v>
      </c>
      <c r="E22" s="18"/>
      <c r="F22" s="24"/>
    </row>
    <row r="23" spans="1:6" ht="21" customHeight="1" x14ac:dyDescent="0.2">
      <c r="A23" s="1">
        <f t="shared" si="0"/>
        <v>15</v>
      </c>
      <c r="B23" s="30" t="s">
        <v>36</v>
      </c>
      <c r="C23" s="23" t="s">
        <v>26</v>
      </c>
      <c r="D23" s="29">
        <v>60</v>
      </c>
      <c r="E23" s="18"/>
      <c r="F23" s="24"/>
    </row>
    <row r="24" spans="1:6" ht="21" customHeight="1" x14ac:dyDescent="0.2">
      <c r="A24" s="1">
        <f t="shared" si="0"/>
        <v>16</v>
      </c>
      <c r="B24" s="30" t="s">
        <v>37</v>
      </c>
      <c r="C24" s="23" t="s">
        <v>21</v>
      </c>
      <c r="D24" s="29">
        <v>1</v>
      </c>
      <c r="E24" s="18"/>
      <c r="F24" s="24"/>
    </row>
    <row r="25" spans="1:6" ht="21" customHeight="1" x14ac:dyDescent="0.2">
      <c r="A25" s="1">
        <f t="shared" si="0"/>
        <v>17</v>
      </c>
      <c r="B25" s="30" t="s">
        <v>38</v>
      </c>
      <c r="C25" s="23" t="s">
        <v>21</v>
      </c>
      <c r="D25" s="29">
        <v>1</v>
      </c>
      <c r="E25" s="18"/>
      <c r="F25" s="24"/>
    </row>
    <row r="26" spans="1:6" ht="21" customHeight="1" x14ac:dyDescent="0.2">
      <c r="A26" s="1">
        <f t="shared" si="0"/>
        <v>18</v>
      </c>
      <c r="B26" s="30" t="s">
        <v>39</v>
      </c>
      <c r="C26" s="23" t="s">
        <v>40</v>
      </c>
      <c r="D26" s="29">
        <v>6.5</v>
      </c>
      <c r="E26" s="18"/>
      <c r="F26" s="24"/>
    </row>
    <row r="27" spans="1:6" ht="21" customHeight="1" x14ac:dyDescent="0.2">
      <c r="A27" s="1">
        <f t="shared" si="0"/>
        <v>19</v>
      </c>
      <c r="B27" s="30" t="s">
        <v>41</v>
      </c>
      <c r="C27" s="23" t="s">
        <v>40</v>
      </c>
      <c r="D27" s="29">
        <v>87</v>
      </c>
      <c r="E27" s="18"/>
      <c r="F27" s="24"/>
    </row>
    <row r="28" spans="1:6" ht="21" customHeight="1" x14ac:dyDescent="0.2">
      <c r="A28" s="1">
        <f t="shared" si="0"/>
        <v>20</v>
      </c>
      <c r="B28" s="30" t="s">
        <v>42</v>
      </c>
      <c r="C28" s="23" t="s">
        <v>43</v>
      </c>
      <c r="D28" s="29">
        <v>55</v>
      </c>
      <c r="E28" s="18"/>
      <c r="F28" s="24"/>
    </row>
    <row r="29" spans="1:6" ht="21" customHeight="1" x14ac:dyDescent="0.2">
      <c r="A29" s="1">
        <f t="shared" si="0"/>
        <v>21</v>
      </c>
      <c r="B29" s="25" t="s">
        <v>44</v>
      </c>
      <c r="C29" s="23" t="s">
        <v>45</v>
      </c>
      <c r="D29" s="29">
        <v>37</v>
      </c>
      <c r="E29" s="18"/>
      <c r="F29" s="24"/>
    </row>
    <row r="30" spans="1:6" ht="21" customHeight="1" x14ac:dyDescent="0.2">
      <c r="A30" s="1">
        <f t="shared" si="0"/>
        <v>22</v>
      </c>
      <c r="B30" s="25" t="s">
        <v>46</v>
      </c>
      <c r="C30" s="23" t="s">
        <v>45</v>
      </c>
      <c r="D30" s="29">
        <v>853</v>
      </c>
      <c r="E30" s="18"/>
      <c r="F30" s="24"/>
    </row>
    <row r="31" spans="1:6" ht="21" customHeight="1" x14ac:dyDescent="0.2">
      <c r="A31" s="1">
        <f t="shared" si="0"/>
        <v>23</v>
      </c>
      <c r="B31" s="25" t="s">
        <v>47</v>
      </c>
      <c r="C31" s="23" t="s">
        <v>45</v>
      </c>
      <c r="D31" s="29">
        <v>772</v>
      </c>
      <c r="E31" s="18"/>
      <c r="F31" s="24"/>
    </row>
    <row r="32" spans="1:6" ht="21" customHeight="1" x14ac:dyDescent="0.2">
      <c r="A32" s="1">
        <f t="shared" si="0"/>
        <v>24</v>
      </c>
      <c r="B32" s="25" t="s">
        <v>48</v>
      </c>
      <c r="C32" s="23" t="s">
        <v>45</v>
      </c>
      <c r="D32" s="29">
        <v>772</v>
      </c>
      <c r="E32" s="18"/>
      <c r="F32" s="24"/>
    </row>
    <row r="33" spans="1:6" ht="21" customHeight="1" x14ac:dyDescent="0.2">
      <c r="A33" s="1">
        <f t="shared" si="0"/>
        <v>25</v>
      </c>
      <c r="B33" s="25" t="s">
        <v>49</v>
      </c>
      <c r="C33" s="23" t="s">
        <v>45</v>
      </c>
      <c r="D33" s="29">
        <f>D31</f>
        <v>772</v>
      </c>
      <c r="E33" s="18"/>
      <c r="F33" s="24"/>
    </row>
    <row r="34" spans="1:6" ht="21" customHeight="1" x14ac:dyDescent="0.2">
      <c r="A34" s="1">
        <f t="shared" si="0"/>
        <v>26</v>
      </c>
      <c r="B34" s="25" t="s">
        <v>50</v>
      </c>
      <c r="C34" s="23" t="s">
        <v>45</v>
      </c>
      <c r="D34" s="29">
        <f>D33</f>
        <v>772</v>
      </c>
      <c r="E34" s="18"/>
      <c r="F34" s="24"/>
    </row>
    <row r="35" spans="1:6" ht="21" customHeight="1" x14ac:dyDescent="0.2">
      <c r="A35" s="1">
        <f t="shared" si="0"/>
        <v>27</v>
      </c>
      <c r="B35" s="25" t="s">
        <v>51</v>
      </c>
      <c r="C35" s="23" t="s">
        <v>26</v>
      </c>
      <c r="D35" s="29">
        <v>20</v>
      </c>
      <c r="E35" s="18"/>
      <c r="F35" s="24"/>
    </row>
    <row r="36" spans="1:6" ht="30" customHeight="1" x14ac:dyDescent="0.2">
      <c r="A36" s="1">
        <f t="shared" si="0"/>
        <v>28</v>
      </c>
      <c r="B36" s="61" t="s">
        <v>52</v>
      </c>
      <c r="C36" s="62" t="s">
        <v>53</v>
      </c>
      <c r="D36" s="63">
        <v>10</v>
      </c>
      <c r="E36" s="64"/>
      <c r="F36" s="65"/>
    </row>
    <row r="37" spans="1:6" ht="21" customHeight="1" x14ac:dyDescent="0.2">
      <c r="A37" s="1">
        <f t="shared" si="0"/>
        <v>29</v>
      </c>
      <c r="B37" s="15" t="s">
        <v>54</v>
      </c>
      <c r="C37" s="16" t="s">
        <v>53</v>
      </c>
      <c r="D37" s="37">
        <v>10</v>
      </c>
      <c r="E37" s="17"/>
      <c r="F37" s="28"/>
    </row>
    <row r="38" spans="1:6" ht="21" customHeight="1" x14ac:dyDescent="0.2">
      <c r="A38" s="1">
        <f t="shared" si="0"/>
        <v>30</v>
      </c>
      <c r="B38" s="3" t="s">
        <v>55</v>
      </c>
      <c r="C38" s="2" t="s">
        <v>21</v>
      </c>
      <c r="D38" s="2">
        <v>1</v>
      </c>
      <c r="E38" s="4"/>
      <c r="F38" s="5"/>
    </row>
    <row r="39" spans="1:6" ht="21" customHeight="1" x14ac:dyDescent="0.2">
      <c r="A39" s="1">
        <f t="shared" si="0"/>
        <v>31</v>
      </c>
      <c r="B39" s="3" t="s">
        <v>56</v>
      </c>
      <c r="C39" s="2" t="s">
        <v>21</v>
      </c>
      <c r="D39" s="2">
        <v>1</v>
      </c>
      <c r="E39" s="4"/>
      <c r="F39" s="5"/>
    </row>
    <row r="40" spans="1:6" ht="21" customHeight="1" x14ac:dyDescent="0.2">
      <c r="A40" s="1">
        <f t="shared" si="0"/>
        <v>32</v>
      </c>
      <c r="B40" s="25" t="s">
        <v>57</v>
      </c>
      <c r="C40" s="23" t="s">
        <v>21</v>
      </c>
      <c r="D40" s="23">
        <v>1</v>
      </c>
      <c r="E40" s="18"/>
      <c r="F40" s="24"/>
    </row>
    <row r="41" spans="1:6" ht="21" customHeight="1" x14ac:dyDescent="0.2">
      <c r="A41" s="1">
        <f t="shared" si="0"/>
        <v>33</v>
      </c>
      <c r="B41" s="3" t="s">
        <v>58</v>
      </c>
      <c r="C41" s="2" t="s">
        <v>26</v>
      </c>
      <c r="D41" s="2">
        <v>10</v>
      </c>
      <c r="E41" s="4"/>
      <c r="F41" s="5"/>
    </row>
    <row r="42" spans="1:6" ht="30" customHeight="1" thickBot="1" x14ac:dyDescent="0.25">
      <c r="A42" s="69">
        <f t="shared" si="0"/>
        <v>34</v>
      </c>
      <c r="B42" s="70" t="s">
        <v>59</v>
      </c>
      <c r="C42" s="71" t="s">
        <v>21</v>
      </c>
      <c r="D42" s="72">
        <v>1</v>
      </c>
      <c r="E42" s="73"/>
      <c r="F42" s="74"/>
    </row>
    <row r="43" spans="1:6" ht="21" customHeight="1" thickBot="1" x14ac:dyDescent="0.25">
      <c r="A43" s="166" t="s">
        <v>60</v>
      </c>
      <c r="B43" s="167"/>
      <c r="C43" s="167"/>
      <c r="D43" s="167"/>
      <c r="E43" s="167"/>
      <c r="F43" s="68"/>
    </row>
    <row r="44" spans="1:6" ht="9.9499999999999993" customHeight="1" thickBot="1" x14ac:dyDescent="0.25">
      <c r="A44" s="172"/>
      <c r="B44" s="173"/>
      <c r="C44" s="173"/>
      <c r="D44" s="173"/>
      <c r="E44" s="173"/>
      <c r="F44" s="174"/>
    </row>
    <row r="45" spans="1:6" ht="21" customHeight="1" thickBot="1" x14ac:dyDescent="0.25">
      <c r="A45" s="178" t="s">
        <v>61</v>
      </c>
      <c r="B45" s="179"/>
      <c r="C45" s="179"/>
      <c r="D45" s="179"/>
      <c r="E45" s="179"/>
      <c r="F45" s="180"/>
    </row>
    <row r="46" spans="1:6" ht="21" customHeight="1" x14ac:dyDescent="0.2">
      <c r="A46" s="36">
        <f>A42+1</f>
        <v>35</v>
      </c>
      <c r="B46" s="15" t="s">
        <v>62</v>
      </c>
      <c r="C46" s="16" t="s">
        <v>63</v>
      </c>
      <c r="D46" s="16">
        <v>1</v>
      </c>
      <c r="E46" s="17"/>
      <c r="F46" s="28"/>
    </row>
    <row r="47" spans="1:6" ht="21" customHeight="1" x14ac:dyDescent="0.2">
      <c r="A47" s="43">
        <f>A46+1</f>
        <v>36</v>
      </c>
      <c r="B47" s="3" t="s">
        <v>64</v>
      </c>
      <c r="C47" s="2" t="s">
        <v>63</v>
      </c>
      <c r="D47" s="2">
        <v>1</v>
      </c>
      <c r="E47" s="4"/>
      <c r="F47" s="5"/>
    </row>
    <row r="48" spans="1:6" ht="30" customHeight="1" x14ac:dyDescent="0.2">
      <c r="A48" s="43">
        <f t="shared" ref="A48:A49" si="1">A47+1</f>
        <v>37</v>
      </c>
      <c r="B48" s="3" t="s">
        <v>65</v>
      </c>
      <c r="C48" s="2" t="s">
        <v>66</v>
      </c>
      <c r="D48" s="2">
        <v>60</v>
      </c>
      <c r="E48" s="4"/>
      <c r="F48" s="5"/>
    </row>
    <row r="49" spans="1:6" ht="21" customHeight="1" x14ac:dyDescent="0.2">
      <c r="A49" s="43">
        <f t="shared" si="1"/>
        <v>38</v>
      </c>
      <c r="B49" s="12" t="s">
        <v>67</v>
      </c>
      <c r="C49" s="46" t="s">
        <v>63</v>
      </c>
      <c r="D49" s="6">
        <v>1</v>
      </c>
      <c r="E49" s="34"/>
      <c r="F49" s="5"/>
    </row>
    <row r="50" spans="1:6" ht="21" customHeight="1" x14ac:dyDescent="0.2">
      <c r="A50" s="86">
        <f>A49+1</f>
        <v>39</v>
      </c>
      <c r="B50" s="56" t="s">
        <v>68</v>
      </c>
      <c r="C50" s="23" t="s">
        <v>26</v>
      </c>
      <c r="D50" s="29">
        <v>458</v>
      </c>
      <c r="E50" s="18"/>
      <c r="F50" s="5"/>
    </row>
    <row r="51" spans="1:6" ht="21" customHeight="1" thickBot="1" x14ac:dyDescent="0.25">
      <c r="A51" s="185" t="s">
        <v>69</v>
      </c>
      <c r="B51" s="186"/>
      <c r="C51" s="186"/>
      <c r="D51" s="186"/>
      <c r="E51" s="186"/>
      <c r="F51" s="67"/>
    </row>
    <row r="52" spans="1:6" ht="21" customHeight="1" thickBot="1" x14ac:dyDescent="0.25">
      <c r="A52" s="166" t="s">
        <v>70</v>
      </c>
      <c r="B52" s="167"/>
      <c r="C52" s="167"/>
      <c r="D52" s="167"/>
      <c r="E52" s="167"/>
      <c r="F52" s="68"/>
    </row>
    <row r="53" spans="1:6" ht="9.9499999999999993" customHeight="1" thickBot="1" x14ac:dyDescent="0.25">
      <c r="A53" s="168"/>
      <c r="B53" s="169"/>
      <c r="C53" s="169"/>
      <c r="D53" s="169"/>
      <c r="E53" s="169"/>
      <c r="F53" s="170"/>
    </row>
    <row r="54" spans="1:6" ht="21" customHeight="1" thickBot="1" x14ac:dyDescent="0.25">
      <c r="A54" s="175" t="s">
        <v>71</v>
      </c>
      <c r="B54" s="176"/>
      <c r="C54" s="176"/>
      <c r="D54" s="176"/>
      <c r="E54" s="176"/>
      <c r="F54" s="177"/>
    </row>
    <row r="55" spans="1:6" ht="21" customHeight="1" x14ac:dyDescent="0.2">
      <c r="A55" s="27">
        <f>A50+1</f>
        <v>40</v>
      </c>
      <c r="B55" s="15" t="s">
        <v>20</v>
      </c>
      <c r="C55" s="16" t="s">
        <v>21</v>
      </c>
      <c r="D55" s="16">
        <v>47</v>
      </c>
      <c r="E55" s="17"/>
      <c r="F55" s="28"/>
    </row>
    <row r="56" spans="1:6" ht="21" customHeight="1" x14ac:dyDescent="0.2">
      <c r="A56" s="27">
        <f>A55+1</f>
        <v>41</v>
      </c>
      <c r="B56" s="25" t="s">
        <v>22</v>
      </c>
      <c r="C56" s="23" t="s">
        <v>21</v>
      </c>
      <c r="D56" s="23">
        <v>47</v>
      </c>
      <c r="E56" s="18"/>
      <c r="F56" s="24"/>
    </row>
    <row r="57" spans="1:6" ht="21" customHeight="1" x14ac:dyDescent="0.2">
      <c r="A57" s="27">
        <f t="shared" ref="A57:A78" si="2">A56+1</f>
        <v>42</v>
      </c>
      <c r="B57" s="25" t="s">
        <v>23</v>
      </c>
      <c r="C57" s="23" t="s">
        <v>21</v>
      </c>
      <c r="D57" s="23">
        <v>9</v>
      </c>
      <c r="E57" s="18"/>
      <c r="F57" s="24"/>
    </row>
    <row r="58" spans="1:6" ht="21" customHeight="1" x14ac:dyDescent="0.2">
      <c r="A58" s="27">
        <f t="shared" si="2"/>
        <v>43</v>
      </c>
      <c r="B58" s="25" t="s">
        <v>24</v>
      </c>
      <c r="C58" s="23" t="s">
        <v>21</v>
      </c>
      <c r="D58" s="23">
        <v>37</v>
      </c>
      <c r="E58" s="18"/>
      <c r="F58" s="24"/>
    </row>
    <row r="59" spans="1:6" ht="21" customHeight="1" x14ac:dyDescent="0.2">
      <c r="A59" s="27">
        <f t="shared" si="2"/>
        <v>44</v>
      </c>
      <c r="B59" s="25" t="s">
        <v>25</v>
      </c>
      <c r="C59" s="23" t="s">
        <v>26</v>
      </c>
      <c r="D59" s="23">
        <v>37</v>
      </c>
      <c r="E59" s="18"/>
      <c r="F59" s="24"/>
    </row>
    <row r="60" spans="1:6" ht="21" customHeight="1" x14ac:dyDescent="0.2">
      <c r="A60" s="27">
        <f t="shared" si="2"/>
        <v>45</v>
      </c>
      <c r="B60" s="25" t="s">
        <v>27</v>
      </c>
      <c r="C60" s="23" t="s">
        <v>21</v>
      </c>
      <c r="D60" s="23">
        <v>45</v>
      </c>
      <c r="E60" s="18"/>
      <c r="F60" s="24"/>
    </row>
    <row r="61" spans="1:6" ht="21" customHeight="1" x14ac:dyDescent="0.2">
      <c r="A61" s="27">
        <f t="shared" si="2"/>
        <v>46</v>
      </c>
      <c r="B61" s="25" t="s">
        <v>28</v>
      </c>
      <c r="C61" s="23" t="s">
        <v>21</v>
      </c>
      <c r="D61" s="23">
        <v>47</v>
      </c>
      <c r="E61" s="18"/>
      <c r="F61" s="24"/>
    </row>
    <row r="62" spans="1:6" ht="21" customHeight="1" x14ac:dyDescent="0.2">
      <c r="A62" s="27">
        <f t="shared" si="2"/>
        <v>47</v>
      </c>
      <c r="B62" s="25" t="s">
        <v>29</v>
      </c>
      <c r="C62" s="23" t="s">
        <v>26</v>
      </c>
      <c r="D62" s="29">
        <v>1948</v>
      </c>
      <c r="E62" s="18"/>
      <c r="F62" s="24"/>
    </row>
    <row r="63" spans="1:6" ht="21" customHeight="1" x14ac:dyDescent="0.2">
      <c r="A63" s="27">
        <f t="shared" si="2"/>
        <v>48</v>
      </c>
      <c r="B63" s="25" t="s">
        <v>30</v>
      </c>
      <c r="C63" s="23" t="s">
        <v>26</v>
      </c>
      <c r="D63" s="29">
        <v>1948</v>
      </c>
      <c r="E63" s="18"/>
      <c r="F63" s="24"/>
    </row>
    <row r="64" spans="1:6" ht="21" customHeight="1" x14ac:dyDescent="0.2">
      <c r="A64" s="27">
        <f t="shared" si="2"/>
        <v>49</v>
      </c>
      <c r="B64" s="25" t="s">
        <v>31</v>
      </c>
      <c r="C64" s="23" t="s">
        <v>26</v>
      </c>
      <c r="D64" s="29">
        <v>1948</v>
      </c>
      <c r="E64" s="18"/>
      <c r="F64" s="24"/>
    </row>
    <row r="65" spans="1:6" ht="21" customHeight="1" x14ac:dyDescent="0.2">
      <c r="A65" s="27">
        <f t="shared" si="2"/>
        <v>50</v>
      </c>
      <c r="B65" s="25" t="s">
        <v>32</v>
      </c>
      <c r="C65" s="23" t="s">
        <v>26</v>
      </c>
      <c r="D65" s="29">
        <v>1948</v>
      </c>
      <c r="E65" s="18"/>
      <c r="F65" s="24"/>
    </row>
    <row r="66" spans="1:6" ht="21" customHeight="1" x14ac:dyDescent="0.2">
      <c r="A66" s="27">
        <f t="shared" si="2"/>
        <v>51</v>
      </c>
      <c r="B66" s="25" t="s">
        <v>33</v>
      </c>
      <c r="C66" s="23" t="s">
        <v>26</v>
      </c>
      <c r="D66" s="29">
        <v>1620</v>
      </c>
      <c r="E66" s="18"/>
      <c r="F66" s="24"/>
    </row>
    <row r="67" spans="1:6" ht="21" customHeight="1" x14ac:dyDescent="0.2">
      <c r="A67" s="27">
        <f t="shared" si="2"/>
        <v>52</v>
      </c>
      <c r="B67" s="30" t="s">
        <v>35</v>
      </c>
      <c r="C67" s="23" t="s">
        <v>26</v>
      </c>
      <c r="D67" s="29">
        <v>1948</v>
      </c>
      <c r="E67" s="18"/>
      <c r="F67" s="24"/>
    </row>
    <row r="68" spans="1:6" ht="21" customHeight="1" x14ac:dyDescent="0.2">
      <c r="A68" s="27">
        <f t="shared" si="2"/>
        <v>53</v>
      </c>
      <c r="B68" s="30" t="s">
        <v>36</v>
      </c>
      <c r="C68" s="23" t="s">
        <v>26</v>
      </c>
      <c r="D68" s="29">
        <v>50</v>
      </c>
      <c r="E68" s="18"/>
      <c r="F68" s="24"/>
    </row>
    <row r="69" spans="1:6" ht="21" customHeight="1" x14ac:dyDescent="0.2">
      <c r="A69" s="27">
        <f t="shared" si="2"/>
        <v>54</v>
      </c>
      <c r="B69" s="30" t="s">
        <v>37</v>
      </c>
      <c r="C69" s="23" t="s">
        <v>21</v>
      </c>
      <c r="D69" s="29">
        <v>9</v>
      </c>
      <c r="E69" s="18"/>
      <c r="F69" s="24"/>
    </row>
    <row r="70" spans="1:6" ht="21" customHeight="1" x14ac:dyDescent="0.2">
      <c r="A70" s="27">
        <f t="shared" si="2"/>
        <v>55</v>
      </c>
      <c r="B70" s="30" t="s">
        <v>38</v>
      </c>
      <c r="C70" s="23" t="s">
        <v>21</v>
      </c>
      <c r="D70" s="29">
        <v>1</v>
      </c>
      <c r="E70" s="18"/>
      <c r="F70" s="24"/>
    </row>
    <row r="71" spans="1:6" ht="21" customHeight="1" x14ac:dyDescent="0.2">
      <c r="A71" s="27">
        <f t="shared" si="2"/>
        <v>56</v>
      </c>
      <c r="B71" s="30" t="s">
        <v>39</v>
      </c>
      <c r="C71" s="23" t="s">
        <v>40</v>
      </c>
      <c r="D71" s="29">
        <v>4</v>
      </c>
      <c r="E71" s="18"/>
      <c r="F71" s="24"/>
    </row>
    <row r="72" spans="1:6" ht="21" customHeight="1" x14ac:dyDescent="0.2">
      <c r="A72" s="27">
        <f t="shared" si="2"/>
        <v>57</v>
      </c>
      <c r="B72" s="30" t="s">
        <v>41</v>
      </c>
      <c r="C72" s="23" t="s">
        <v>40</v>
      </c>
      <c r="D72" s="29">
        <v>87</v>
      </c>
      <c r="E72" s="18"/>
      <c r="F72" s="24"/>
    </row>
    <row r="73" spans="1:6" ht="21" customHeight="1" x14ac:dyDescent="0.2">
      <c r="A73" s="27">
        <f t="shared" si="2"/>
        <v>58</v>
      </c>
      <c r="B73" s="30" t="s">
        <v>42</v>
      </c>
      <c r="C73" s="23" t="s">
        <v>43</v>
      </c>
      <c r="D73" s="29">
        <v>42</v>
      </c>
      <c r="E73" s="18"/>
      <c r="F73" s="24"/>
    </row>
    <row r="74" spans="1:6" ht="21" customHeight="1" x14ac:dyDescent="0.2">
      <c r="A74" s="27">
        <f t="shared" si="2"/>
        <v>59</v>
      </c>
      <c r="B74" s="25" t="s">
        <v>72</v>
      </c>
      <c r="C74" s="23" t="s">
        <v>45</v>
      </c>
      <c r="D74" s="29">
        <v>18</v>
      </c>
      <c r="E74" s="18"/>
      <c r="F74" s="24"/>
    </row>
    <row r="75" spans="1:6" ht="21" customHeight="1" x14ac:dyDescent="0.2">
      <c r="A75" s="27">
        <f t="shared" si="2"/>
        <v>60</v>
      </c>
      <c r="B75" s="25" t="s">
        <v>73</v>
      </c>
      <c r="C75" s="23" t="s">
        <v>45</v>
      </c>
      <c r="D75" s="29">
        <v>23</v>
      </c>
      <c r="E75" s="18"/>
      <c r="F75" s="24"/>
    </row>
    <row r="76" spans="1:6" ht="21" customHeight="1" x14ac:dyDescent="0.2">
      <c r="A76" s="27">
        <f t="shared" si="2"/>
        <v>61</v>
      </c>
      <c r="B76" s="25" t="s">
        <v>51</v>
      </c>
      <c r="C76" s="23" t="s">
        <v>26</v>
      </c>
      <c r="D76" s="29">
        <v>44</v>
      </c>
      <c r="E76" s="18"/>
      <c r="F76" s="24"/>
    </row>
    <row r="77" spans="1:6" ht="21" customHeight="1" x14ac:dyDescent="0.2">
      <c r="A77" s="27">
        <f t="shared" si="2"/>
        <v>62</v>
      </c>
      <c r="B77" s="25" t="s">
        <v>74</v>
      </c>
      <c r="C77" s="23" t="s">
        <v>21</v>
      </c>
      <c r="D77" s="29">
        <v>1</v>
      </c>
      <c r="E77" s="18"/>
      <c r="F77" s="24"/>
    </row>
    <row r="78" spans="1:6" ht="21" customHeight="1" thickBot="1" x14ac:dyDescent="0.25">
      <c r="A78" s="27">
        <f t="shared" si="2"/>
        <v>63</v>
      </c>
      <c r="B78" s="75" t="s">
        <v>75</v>
      </c>
      <c r="C78" s="76" t="s">
        <v>63</v>
      </c>
      <c r="D78" s="77">
        <v>1</v>
      </c>
      <c r="E78" s="78"/>
      <c r="F78" s="79"/>
    </row>
    <row r="79" spans="1:6" ht="21" customHeight="1" thickBot="1" x14ac:dyDescent="0.25">
      <c r="A79" s="166" t="s">
        <v>76</v>
      </c>
      <c r="B79" s="167"/>
      <c r="C79" s="167"/>
      <c r="D79" s="167"/>
      <c r="E79" s="167"/>
      <c r="F79" s="68"/>
    </row>
    <row r="80" spans="1:6" ht="9.9499999999999993" customHeight="1" thickBot="1" x14ac:dyDescent="0.25">
      <c r="A80" s="172"/>
      <c r="B80" s="173"/>
      <c r="C80" s="173"/>
      <c r="D80" s="173"/>
      <c r="E80" s="173"/>
      <c r="F80" s="174"/>
    </row>
    <row r="81" spans="1:6" ht="21" customHeight="1" thickBot="1" x14ac:dyDescent="0.25">
      <c r="A81" s="152" t="s">
        <v>77</v>
      </c>
      <c r="B81" s="153"/>
      <c r="C81" s="153"/>
      <c r="D81" s="153"/>
      <c r="E81" s="153"/>
      <c r="F81" s="154"/>
    </row>
    <row r="82" spans="1:6" ht="21" customHeight="1" x14ac:dyDescent="0.2">
      <c r="A82" s="36">
        <f>A78+1</f>
        <v>64</v>
      </c>
      <c r="B82" s="15" t="s">
        <v>62</v>
      </c>
      <c r="C82" s="16" t="s">
        <v>63</v>
      </c>
      <c r="D82" s="16">
        <v>1</v>
      </c>
      <c r="E82" s="17"/>
      <c r="F82" s="28"/>
    </row>
    <row r="83" spans="1:6" ht="21" customHeight="1" x14ac:dyDescent="0.2">
      <c r="A83" s="43">
        <f>A82+1</f>
        <v>65</v>
      </c>
      <c r="B83" s="3" t="s">
        <v>64</v>
      </c>
      <c r="C83" s="2" t="s">
        <v>63</v>
      </c>
      <c r="D83" s="2">
        <v>1</v>
      </c>
      <c r="E83" s="4"/>
      <c r="F83" s="5"/>
    </row>
    <row r="84" spans="1:6" ht="30" customHeight="1" x14ac:dyDescent="0.2">
      <c r="A84" s="43">
        <f t="shared" ref="A84:A88" si="3">A83+1</f>
        <v>66</v>
      </c>
      <c r="B84" s="3" t="s">
        <v>65</v>
      </c>
      <c r="C84" s="2" t="s">
        <v>66</v>
      </c>
      <c r="D84" s="2">
        <v>120</v>
      </c>
      <c r="E84" s="4"/>
      <c r="F84" s="5"/>
    </row>
    <row r="85" spans="1:6" ht="21" customHeight="1" x14ac:dyDescent="0.2">
      <c r="A85" s="43">
        <f t="shared" si="3"/>
        <v>67</v>
      </c>
      <c r="B85" s="3" t="s">
        <v>78</v>
      </c>
      <c r="C85" s="2" t="s">
        <v>45</v>
      </c>
      <c r="D85" s="44">
        <v>5</v>
      </c>
      <c r="E85" s="18"/>
      <c r="F85" s="5"/>
    </row>
    <row r="86" spans="1:6" ht="21" customHeight="1" x14ac:dyDescent="0.2">
      <c r="A86" s="43">
        <f t="shared" si="3"/>
        <v>68</v>
      </c>
      <c r="B86" s="41" t="s">
        <v>79</v>
      </c>
      <c r="C86" s="13" t="s">
        <v>26</v>
      </c>
      <c r="D86" s="45">
        <v>20</v>
      </c>
      <c r="E86" s="34"/>
      <c r="F86" s="5"/>
    </row>
    <row r="87" spans="1:6" ht="21" customHeight="1" x14ac:dyDescent="0.2">
      <c r="A87" s="43">
        <f t="shared" si="3"/>
        <v>69</v>
      </c>
      <c r="B87" s="41" t="s">
        <v>80</v>
      </c>
      <c r="C87" s="13" t="s">
        <v>26</v>
      </c>
      <c r="D87" s="45">
        <v>32</v>
      </c>
      <c r="E87" s="34"/>
      <c r="F87" s="5"/>
    </row>
    <row r="88" spans="1:6" ht="21" customHeight="1" thickBot="1" x14ac:dyDescent="0.25">
      <c r="A88" s="82">
        <f t="shared" si="3"/>
        <v>70</v>
      </c>
      <c r="B88" s="83" t="s">
        <v>67</v>
      </c>
      <c r="C88" s="84" t="s">
        <v>63</v>
      </c>
      <c r="D88" s="85">
        <v>1</v>
      </c>
      <c r="E88" s="78"/>
      <c r="F88" s="74"/>
    </row>
    <row r="89" spans="1:6" ht="21" customHeight="1" thickBot="1" x14ac:dyDescent="0.25">
      <c r="A89" s="140" t="s">
        <v>81</v>
      </c>
      <c r="B89" s="141"/>
      <c r="C89" s="141"/>
      <c r="D89" s="141"/>
      <c r="E89" s="141"/>
      <c r="F89" s="80"/>
    </row>
    <row r="90" spans="1:6" ht="21" customHeight="1" thickBot="1" x14ac:dyDescent="0.25">
      <c r="A90" s="166" t="s">
        <v>82</v>
      </c>
      <c r="B90" s="167"/>
      <c r="C90" s="167"/>
      <c r="D90" s="167"/>
      <c r="E90" s="167"/>
      <c r="F90" s="68"/>
    </row>
    <row r="91" spans="1:6" ht="9.9499999999999993" customHeight="1" thickBot="1" x14ac:dyDescent="0.25">
      <c r="A91" s="168"/>
      <c r="B91" s="169"/>
      <c r="C91" s="169"/>
      <c r="D91" s="169"/>
      <c r="E91" s="169"/>
      <c r="F91" s="170"/>
    </row>
    <row r="92" spans="1:6" ht="21" customHeight="1" thickBot="1" x14ac:dyDescent="0.25">
      <c r="A92" s="166" t="s">
        <v>83</v>
      </c>
      <c r="B92" s="167"/>
      <c r="C92" s="167"/>
      <c r="D92" s="167"/>
      <c r="E92" s="167"/>
      <c r="F92" s="171"/>
    </row>
    <row r="93" spans="1:6" ht="30" customHeight="1" x14ac:dyDescent="0.2">
      <c r="A93" s="66">
        <f>A88+1</f>
        <v>71</v>
      </c>
      <c r="B93" s="61" t="s">
        <v>52</v>
      </c>
      <c r="C93" s="62" t="s">
        <v>53</v>
      </c>
      <c r="D93" s="63">
        <v>106</v>
      </c>
      <c r="E93" s="64"/>
      <c r="F93" s="65"/>
    </row>
    <row r="94" spans="1:6" ht="21" customHeight="1" x14ac:dyDescent="0.2">
      <c r="A94" s="66">
        <f>A93+1</f>
        <v>72</v>
      </c>
      <c r="B94" s="61" t="s">
        <v>54</v>
      </c>
      <c r="C94" s="62" t="s">
        <v>53</v>
      </c>
      <c r="D94" s="63">
        <v>28</v>
      </c>
      <c r="E94" s="64"/>
      <c r="F94" s="65"/>
    </row>
    <row r="95" spans="1:6" ht="21" customHeight="1" x14ac:dyDescent="0.2">
      <c r="A95" s="66">
        <f t="shared" ref="A95:A102" si="4">A94+1</f>
        <v>73</v>
      </c>
      <c r="B95" s="61" t="s">
        <v>84</v>
      </c>
      <c r="C95" s="62" t="s">
        <v>53</v>
      </c>
      <c r="D95" s="63">
        <v>41</v>
      </c>
      <c r="E95" s="64"/>
      <c r="F95" s="65"/>
    </row>
    <row r="96" spans="1:6" ht="21" customHeight="1" x14ac:dyDescent="0.2">
      <c r="A96" s="66">
        <f t="shared" si="4"/>
        <v>74</v>
      </c>
      <c r="B96" s="61" t="s">
        <v>85</v>
      </c>
      <c r="C96" s="62" t="s">
        <v>53</v>
      </c>
      <c r="D96" s="63">
        <v>22</v>
      </c>
      <c r="E96" s="64"/>
      <c r="F96" s="65"/>
    </row>
    <row r="97" spans="1:6" ht="21" customHeight="1" x14ac:dyDescent="0.2">
      <c r="A97" s="66">
        <f t="shared" si="4"/>
        <v>75</v>
      </c>
      <c r="B97" s="25" t="s">
        <v>55</v>
      </c>
      <c r="C97" s="23" t="s">
        <v>21</v>
      </c>
      <c r="D97" s="23">
        <v>28</v>
      </c>
      <c r="E97" s="18"/>
      <c r="F97" s="24"/>
    </row>
    <row r="98" spans="1:6" ht="21" customHeight="1" x14ac:dyDescent="0.2">
      <c r="A98" s="66">
        <f t="shared" si="4"/>
        <v>76</v>
      </c>
      <c r="B98" s="25" t="s">
        <v>56</v>
      </c>
      <c r="C98" s="23" t="s">
        <v>21</v>
      </c>
      <c r="D98" s="23">
        <v>28</v>
      </c>
      <c r="E98" s="18"/>
      <c r="F98" s="24"/>
    </row>
    <row r="99" spans="1:6" ht="21" customHeight="1" x14ac:dyDescent="0.2">
      <c r="A99" s="57">
        <f t="shared" si="4"/>
        <v>77</v>
      </c>
      <c r="B99" s="25" t="s">
        <v>57</v>
      </c>
      <c r="C99" s="23" t="s">
        <v>21</v>
      </c>
      <c r="D99" s="23">
        <v>28</v>
      </c>
      <c r="E99" s="18"/>
      <c r="F99" s="24"/>
    </row>
    <row r="100" spans="1:6" ht="21" customHeight="1" x14ac:dyDescent="0.2">
      <c r="A100" s="66">
        <f t="shared" si="4"/>
        <v>78</v>
      </c>
      <c r="B100" s="61" t="s">
        <v>58</v>
      </c>
      <c r="C100" s="62" t="s">
        <v>26</v>
      </c>
      <c r="D100" s="62">
        <v>40</v>
      </c>
      <c r="E100" s="64"/>
      <c r="F100" s="65"/>
    </row>
    <row r="101" spans="1:6" ht="21" customHeight="1" x14ac:dyDescent="0.2">
      <c r="A101" s="66">
        <f t="shared" si="4"/>
        <v>79</v>
      </c>
      <c r="B101" s="25" t="s">
        <v>73</v>
      </c>
      <c r="C101" s="32" t="s">
        <v>45</v>
      </c>
      <c r="D101" s="32">
        <v>13</v>
      </c>
      <c r="E101" s="34"/>
      <c r="F101" s="35"/>
    </row>
    <row r="102" spans="1:6" ht="30" customHeight="1" thickBot="1" x14ac:dyDescent="0.25">
      <c r="A102" s="81">
        <f t="shared" si="4"/>
        <v>80</v>
      </c>
      <c r="B102" s="75" t="s">
        <v>59</v>
      </c>
      <c r="C102" s="76" t="s">
        <v>21</v>
      </c>
      <c r="D102" s="77">
        <v>48</v>
      </c>
      <c r="E102" s="78"/>
      <c r="F102" s="79"/>
    </row>
    <row r="103" spans="1:6" ht="21" customHeight="1" thickBot="1" x14ac:dyDescent="0.25">
      <c r="A103" s="166" t="s">
        <v>86</v>
      </c>
      <c r="B103" s="167"/>
      <c r="C103" s="167"/>
      <c r="D103" s="167"/>
      <c r="E103" s="167"/>
      <c r="F103" s="68"/>
    </row>
    <row r="104" spans="1:6" ht="9.9499999999999993" customHeight="1" thickBot="1" x14ac:dyDescent="0.25">
      <c r="A104" s="172"/>
      <c r="B104" s="173"/>
      <c r="C104" s="173"/>
      <c r="D104" s="173"/>
      <c r="E104" s="173"/>
      <c r="F104" s="174"/>
    </row>
    <row r="105" spans="1:6" ht="21" customHeight="1" thickBot="1" x14ac:dyDescent="0.25">
      <c r="A105" s="152" t="s">
        <v>87</v>
      </c>
      <c r="B105" s="153"/>
      <c r="C105" s="153"/>
      <c r="D105" s="153"/>
      <c r="E105" s="153"/>
      <c r="F105" s="154"/>
    </row>
    <row r="106" spans="1:6" ht="21" customHeight="1" x14ac:dyDescent="0.2">
      <c r="A106" s="36">
        <f>A102+1</f>
        <v>81</v>
      </c>
      <c r="B106" s="15" t="s">
        <v>62</v>
      </c>
      <c r="C106" s="16" t="s">
        <v>63</v>
      </c>
      <c r="D106" s="16">
        <v>1</v>
      </c>
      <c r="E106" s="17"/>
      <c r="F106" s="28"/>
    </row>
    <row r="107" spans="1:6" ht="21" customHeight="1" x14ac:dyDescent="0.2">
      <c r="A107" s="43">
        <f>A106+1</f>
        <v>82</v>
      </c>
      <c r="B107" s="3" t="s">
        <v>64</v>
      </c>
      <c r="C107" s="2" t="s">
        <v>63</v>
      </c>
      <c r="D107" s="2">
        <v>1</v>
      </c>
      <c r="E107" s="4"/>
      <c r="F107" s="5"/>
    </row>
    <row r="108" spans="1:6" ht="30" customHeight="1" x14ac:dyDescent="0.2">
      <c r="A108" s="43">
        <f t="shared" ref="A108:A110" si="5">A107+1</f>
        <v>83</v>
      </c>
      <c r="B108" s="3" t="s">
        <v>65</v>
      </c>
      <c r="C108" s="2" t="s">
        <v>66</v>
      </c>
      <c r="D108" s="2">
        <v>324</v>
      </c>
      <c r="E108" s="4"/>
      <c r="F108" s="5"/>
    </row>
    <row r="109" spans="1:6" ht="21" customHeight="1" x14ac:dyDescent="0.2">
      <c r="A109" s="43">
        <f t="shared" si="5"/>
        <v>84</v>
      </c>
      <c r="B109" s="41" t="s">
        <v>80</v>
      </c>
      <c r="C109" s="13" t="s">
        <v>26</v>
      </c>
      <c r="D109" s="45">
        <v>50</v>
      </c>
      <c r="E109" s="34"/>
      <c r="F109" s="5"/>
    </row>
    <row r="110" spans="1:6" ht="21" customHeight="1" thickBot="1" x14ac:dyDescent="0.25">
      <c r="A110" s="82">
        <f t="shared" si="5"/>
        <v>85</v>
      </c>
      <c r="B110" s="83" t="s">
        <v>67</v>
      </c>
      <c r="C110" s="84" t="s">
        <v>63</v>
      </c>
      <c r="D110" s="85">
        <v>1</v>
      </c>
      <c r="E110" s="78"/>
      <c r="F110" s="74"/>
    </row>
    <row r="111" spans="1:6" ht="21" customHeight="1" thickBot="1" x14ac:dyDescent="0.25">
      <c r="A111" s="166" t="s">
        <v>88</v>
      </c>
      <c r="B111" s="167"/>
      <c r="C111" s="167"/>
      <c r="D111" s="167"/>
      <c r="E111" s="167"/>
      <c r="F111" s="68"/>
    </row>
    <row r="112" spans="1:6" ht="21" customHeight="1" thickBot="1" x14ac:dyDescent="0.25">
      <c r="A112" s="166" t="s">
        <v>89</v>
      </c>
      <c r="B112" s="167"/>
      <c r="C112" s="167"/>
      <c r="D112" s="167"/>
      <c r="E112" s="167"/>
      <c r="F112" s="102"/>
    </row>
    <row r="113" spans="1:6" ht="12" customHeight="1" thickBot="1" x14ac:dyDescent="0.25">
      <c r="A113" s="130"/>
      <c r="B113" s="130"/>
      <c r="C113" s="130"/>
      <c r="D113" s="130"/>
      <c r="E113" s="130"/>
      <c r="F113" s="130"/>
    </row>
    <row r="114" spans="1:6" ht="21" customHeight="1" thickBot="1" x14ac:dyDescent="0.25">
      <c r="A114" s="140" t="s">
        <v>90</v>
      </c>
      <c r="B114" s="141"/>
      <c r="C114" s="141"/>
      <c r="D114" s="141"/>
      <c r="E114" s="141"/>
      <c r="F114" s="142"/>
    </row>
    <row r="115" spans="1:6" ht="30" customHeight="1" x14ac:dyDescent="0.2">
      <c r="A115" s="66">
        <f>A110+1</f>
        <v>86</v>
      </c>
      <c r="B115" s="61" t="s">
        <v>52</v>
      </c>
      <c r="C115" s="62" t="s">
        <v>53</v>
      </c>
      <c r="D115" s="63">
        <v>155</v>
      </c>
      <c r="E115" s="64"/>
      <c r="F115" s="65"/>
    </row>
    <row r="116" spans="1:6" ht="21" customHeight="1" x14ac:dyDescent="0.2">
      <c r="A116" s="66">
        <f>A115+1</f>
        <v>87</v>
      </c>
      <c r="B116" s="61" t="s">
        <v>54</v>
      </c>
      <c r="C116" s="62" t="s">
        <v>53</v>
      </c>
      <c r="D116" s="63">
        <v>120</v>
      </c>
      <c r="E116" s="64"/>
      <c r="F116" s="65"/>
    </row>
    <row r="117" spans="1:6" ht="21" customHeight="1" x14ac:dyDescent="0.2">
      <c r="A117" s="66">
        <f t="shared" ref="A117:A125" si="6">A116+1</f>
        <v>88</v>
      </c>
      <c r="B117" s="61" t="s">
        <v>84</v>
      </c>
      <c r="C117" s="62" t="s">
        <v>53</v>
      </c>
      <c r="D117" s="63">
        <v>25</v>
      </c>
      <c r="E117" s="64"/>
      <c r="F117" s="65"/>
    </row>
    <row r="118" spans="1:6" ht="21" customHeight="1" x14ac:dyDescent="0.2">
      <c r="A118" s="66">
        <f t="shared" si="6"/>
        <v>89</v>
      </c>
      <c r="B118" s="61" t="s">
        <v>85</v>
      </c>
      <c r="C118" s="62" t="s">
        <v>53</v>
      </c>
      <c r="D118" s="63">
        <v>11</v>
      </c>
      <c r="E118" s="64"/>
      <c r="F118" s="65"/>
    </row>
    <row r="119" spans="1:6" ht="21" customHeight="1" x14ac:dyDescent="0.2">
      <c r="A119" s="66">
        <f t="shared" si="6"/>
        <v>90</v>
      </c>
      <c r="B119" s="25" t="s">
        <v>91</v>
      </c>
      <c r="C119" s="23" t="s">
        <v>21</v>
      </c>
      <c r="D119" s="23">
        <v>3</v>
      </c>
      <c r="E119" s="18"/>
      <c r="F119" s="24"/>
    </row>
    <row r="120" spans="1:6" ht="21" customHeight="1" x14ac:dyDescent="0.2">
      <c r="A120" s="66">
        <f t="shared" si="6"/>
        <v>91</v>
      </c>
      <c r="B120" s="25" t="s">
        <v>55</v>
      </c>
      <c r="C120" s="23" t="s">
        <v>21</v>
      </c>
      <c r="D120" s="23">
        <v>27</v>
      </c>
      <c r="E120" s="18"/>
      <c r="F120" s="24"/>
    </row>
    <row r="121" spans="1:6" ht="21" customHeight="1" x14ac:dyDescent="0.2">
      <c r="A121" s="66">
        <f t="shared" si="6"/>
        <v>92</v>
      </c>
      <c r="B121" s="25" t="s">
        <v>56</v>
      </c>
      <c r="C121" s="23" t="s">
        <v>21</v>
      </c>
      <c r="D121" s="23">
        <v>30</v>
      </c>
      <c r="E121" s="18"/>
      <c r="F121" s="24"/>
    </row>
    <row r="122" spans="1:6" ht="21" customHeight="1" x14ac:dyDescent="0.2">
      <c r="A122" s="66">
        <f t="shared" si="6"/>
        <v>93</v>
      </c>
      <c r="B122" s="25" t="s">
        <v>57</v>
      </c>
      <c r="C122" s="23" t="s">
        <v>21</v>
      </c>
      <c r="D122" s="23">
        <v>27</v>
      </c>
      <c r="E122" s="18"/>
      <c r="F122" s="24"/>
    </row>
    <row r="123" spans="1:6" ht="21" customHeight="1" x14ac:dyDescent="0.2">
      <c r="A123" s="66">
        <f t="shared" si="6"/>
        <v>94</v>
      </c>
      <c r="B123" s="25" t="s">
        <v>58</v>
      </c>
      <c r="C123" s="23" t="s">
        <v>26</v>
      </c>
      <c r="D123" s="23">
        <v>60</v>
      </c>
      <c r="E123" s="18"/>
      <c r="F123" s="24"/>
    </row>
    <row r="124" spans="1:6" ht="21" customHeight="1" x14ac:dyDescent="0.2">
      <c r="A124" s="66">
        <f t="shared" si="6"/>
        <v>95</v>
      </c>
      <c r="B124" s="25" t="s">
        <v>72</v>
      </c>
      <c r="C124" s="23" t="s">
        <v>45</v>
      </c>
      <c r="D124" s="23">
        <v>8</v>
      </c>
      <c r="E124" s="18"/>
      <c r="F124" s="24"/>
    </row>
    <row r="125" spans="1:6" ht="30" customHeight="1" thickBot="1" x14ac:dyDescent="0.25">
      <c r="A125" s="81">
        <f t="shared" si="6"/>
        <v>96</v>
      </c>
      <c r="B125" s="75" t="s">
        <v>59</v>
      </c>
      <c r="C125" s="76" t="s">
        <v>21</v>
      </c>
      <c r="D125" s="77">
        <v>10</v>
      </c>
      <c r="E125" s="78"/>
      <c r="F125" s="79"/>
    </row>
    <row r="126" spans="1:6" ht="21" customHeight="1" thickBot="1" x14ac:dyDescent="0.25">
      <c r="A126" s="166" t="s">
        <v>92</v>
      </c>
      <c r="B126" s="167"/>
      <c r="C126" s="167"/>
      <c r="D126" s="167"/>
      <c r="E126" s="167"/>
      <c r="F126" s="68"/>
    </row>
    <row r="127" spans="1:6" ht="9.9499999999999993" customHeight="1" thickBot="1" x14ac:dyDescent="0.25">
      <c r="A127" s="163"/>
      <c r="B127" s="164"/>
      <c r="C127" s="164"/>
      <c r="D127" s="164"/>
      <c r="E127" s="164"/>
      <c r="F127" s="165"/>
    </row>
    <row r="128" spans="1:6" ht="21" customHeight="1" thickBot="1" x14ac:dyDescent="0.25">
      <c r="A128" s="152" t="s">
        <v>93</v>
      </c>
      <c r="B128" s="153"/>
      <c r="C128" s="153"/>
      <c r="D128" s="153"/>
      <c r="E128" s="153"/>
      <c r="F128" s="154"/>
    </row>
    <row r="129" spans="1:6" ht="21" customHeight="1" x14ac:dyDescent="0.2">
      <c r="A129" s="36">
        <f>A125+1</f>
        <v>97</v>
      </c>
      <c r="B129" s="15" t="s">
        <v>62</v>
      </c>
      <c r="C129" s="16" t="s">
        <v>63</v>
      </c>
      <c r="D129" s="16">
        <v>1</v>
      </c>
      <c r="E129" s="17"/>
      <c r="F129" s="28"/>
    </row>
    <row r="130" spans="1:6" ht="21" customHeight="1" x14ac:dyDescent="0.2">
      <c r="A130" s="43">
        <f>A129+1</f>
        <v>98</v>
      </c>
      <c r="B130" s="3" t="s">
        <v>64</v>
      </c>
      <c r="C130" s="2" t="s">
        <v>63</v>
      </c>
      <c r="D130" s="2">
        <v>1</v>
      </c>
      <c r="E130" s="4"/>
      <c r="F130" s="5"/>
    </row>
    <row r="131" spans="1:6" ht="30" customHeight="1" x14ac:dyDescent="0.2">
      <c r="A131" s="43">
        <f t="shared" ref="A131:A132" si="7">A130+1</f>
        <v>99</v>
      </c>
      <c r="B131" s="3" t="s">
        <v>65</v>
      </c>
      <c r="C131" s="2" t="s">
        <v>66</v>
      </c>
      <c r="D131" s="2">
        <v>360</v>
      </c>
      <c r="E131" s="4"/>
      <c r="F131" s="5"/>
    </row>
    <row r="132" spans="1:6" ht="21" customHeight="1" thickBot="1" x14ac:dyDescent="0.25">
      <c r="A132" s="82">
        <f t="shared" si="7"/>
        <v>100</v>
      </c>
      <c r="B132" s="83" t="s">
        <v>67</v>
      </c>
      <c r="C132" s="84" t="s">
        <v>63</v>
      </c>
      <c r="D132" s="85">
        <v>1</v>
      </c>
      <c r="E132" s="78"/>
      <c r="F132" s="74"/>
    </row>
    <row r="133" spans="1:6" ht="21" customHeight="1" thickBot="1" x14ac:dyDescent="0.25">
      <c r="A133" s="140" t="s">
        <v>94</v>
      </c>
      <c r="B133" s="141"/>
      <c r="C133" s="141"/>
      <c r="D133" s="141"/>
      <c r="E133" s="141"/>
      <c r="F133" s="80"/>
    </row>
    <row r="134" spans="1:6" ht="21" customHeight="1" thickBot="1" x14ac:dyDescent="0.25">
      <c r="A134" s="166" t="s">
        <v>95</v>
      </c>
      <c r="B134" s="167"/>
      <c r="C134" s="167"/>
      <c r="D134" s="167"/>
      <c r="E134" s="167"/>
      <c r="F134" s="68"/>
    </row>
    <row r="135" spans="1:6" ht="21" customHeight="1" thickBot="1" x14ac:dyDescent="0.25">
      <c r="A135" s="87"/>
      <c r="B135" s="88"/>
      <c r="C135" s="88"/>
      <c r="D135" s="88"/>
      <c r="E135" s="88"/>
      <c r="F135" s="89"/>
    </row>
    <row r="136" spans="1:6" ht="21" customHeight="1" thickBot="1" x14ac:dyDescent="0.25">
      <c r="A136" s="140" t="s">
        <v>96</v>
      </c>
      <c r="B136" s="141"/>
      <c r="C136" s="141"/>
      <c r="D136" s="141"/>
      <c r="E136" s="141"/>
      <c r="F136" s="142"/>
    </row>
    <row r="137" spans="1:6" ht="30" customHeight="1" x14ac:dyDescent="0.2">
      <c r="A137" s="66">
        <f>A132+1</f>
        <v>101</v>
      </c>
      <c r="B137" s="61" t="s">
        <v>52</v>
      </c>
      <c r="C137" s="62" t="s">
        <v>53</v>
      </c>
      <c r="D137" s="63">
        <v>191</v>
      </c>
      <c r="E137" s="64"/>
      <c r="F137" s="65"/>
    </row>
    <row r="138" spans="1:6" ht="21" customHeight="1" x14ac:dyDescent="0.2">
      <c r="A138" s="66">
        <f>A137+1</f>
        <v>102</v>
      </c>
      <c r="B138" s="61" t="s">
        <v>54</v>
      </c>
      <c r="C138" s="62" t="s">
        <v>53</v>
      </c>
      <c r="D138" s="63">
        <v>154</v>
      </c>
      <c r="E138" s="64"/>
      <c r="F138" s="65"/>
    </row>
    <row r="139" spans="1:6" ht="21" customHeight="1" x14ac:dyDescent="0.2">
      <c r="A139" s="66">
        <f t="shared" ref="A139:A150" si="8">A138+1</f>
        <v>103</v>
      </c>
      <c r="B139" s="61" t="s">
        <v>84</v>
      </c>
      <c r="C139" s="62" t="s">
        <v>53</v>
      </c>
      <c r="D139" s="63">
        <v>18</v>
      </c>
      <c r="E139" s="64"/>
      <c r="F139" s="65"/>
    </row>
    <row r="140" spans="1:6" ht="21" customHeight="1" x14ac:dyDescent="0.2">
      <c r="A140" s="66">
        <f t="shared" si="8"/>
        <v>104</v>
      </c>
      <c r="B140" s="61" t="s">
        <v>85</v>
      </c>
      <c r="C140" s="62" t="s">
        <v>53</v>
      </c>
      <c r="D140" s="63">
        <v>82</v>
      </c>
      <c r="E140" s="64"/>
      <c r="F140" s="65"/>
    </row>
    <row r="141" spans="1:6" ht="21" customHeight="1" x14ac:dyDescent="0.2">
      <c r="A141" s="66">
        <f t="shared" si="8"/>
        <v>105</v>
      </c>
      <c r="B141" s="25" t="s">
        <v>91</v>
      </c>
      <c r="C141" s="23" t="s">
        <v>21</v>
      </c>
      <c r="D141" s="23">
        <v>1</v>
      </c>
      <c r="E141" s="18"/>
      <c r="F141" s="24"/>
    </row>
    <row r="142" spans="1:6" ht="21" customHeight="1" x14ac:dyDescent="0.2">
      <c r="A142" s="66">
        <f t="shared" si="8"/>
        <v>106</v>
      </c>
      <c r="B142" s="25" t="s">
        <v>55</v>
      </c>
      <c r="C142" s="23" t="s">
        <v>21</v>
      </c>
      <c r="D142" s="23">
        <v>43</v>
      </c>
      <c r="E142" s="18"/>
      <c r="F142" s="24"/>
    </row>
    <row r="143" spans="1:6" ht="21" customHeight="1" x14ac:dyDescent="0.2">
      <c r="A143" s="66">
        <f t="shared" si="8"/>
        <v>107</v>
      </c>
      <c r="B143" s="25" t="s">
        <v>56</v>
      </c>
      <c r="C143" s="23" t="s">
        <v>21</v>
      </c>
      <c r="D143" s="23">
        <v>44</v>
      </c>
      <c r="E143" s="18"/>
      <c r="F143" s="24"/>
    </row>
    <row r="144" spans="1:6" ht="21" customHeight="1" x14ac:dyDescent="0.2">
      <c r="A144" s="66">
        <f t="shared" si="8"/>
        <v>108</v>
      </c>
      <c r="B144" s="25" t="s">
        <v>57</v>
      </c>
      <c r="C144" s="23" t="s">
        <v>21</v>
      </c>
      <c r="D144" s="23">
        <v>43</v>
      </c>
      <c r="E144" s="18"/>
      <c r="F144" s="24"/>
    </row>
    <row r="145" spans="1:6" ht="21" customHeight="1" x14ac:dyDescent="0.2">
      <c r="A145" s="66">
        <f t="shared" si="8"/>
        <v>109</v>
      </c>
      <c r="B145" s="25" t="s">
        <v>97</v>
      </c>
      <c r="C145" s="23" t="s">
        <v>21</v>
      </c>
      <c r="D145" s="23">
        <v>4</v>
      </c>
      <c r="E145" s="18"/>
      <c r="F145" s="24"/>
    </row>
    <row r="146" spans="1:6" ht="21" customHeight="1" x14ac:dyDescent="0.2">
      <c r="A146" s="66">
        <f t="shared" si="8"/>
        <v>110</v>
      </c>
      <c r="B146" s="25" t="s">
        <v>98</v>
      </c>
      <c r="C146" s="23" t="s">
        <v>21</v>
      </c>
      <c r="D146" s="23">
        <v>2</v>
      </c>
      <c r="E146" s="18"/>
      <c r="F146" s="24"/>
    </row>
    <row r="147" spans="1:6" ht="21" customHeight="1" x14ac:dyDescent="0.2">
      <c r="A147" s="66">
        <f t="shared" si="8"/>
        <v>111</v>
      </c>
      <c r="B147" s="25" t="s">
        <v>58</v>
      </c>
      <c r="C147" s="23" t="s">
        <v>26</v>
      </c>
      <c r="D147" s="23">
        <v>30</v>
      </c>
      <c r="E147" s="18"/>
      <c r="F147" s="24"/>
    </row>
    <row r="148" spans="1:6" ht="21" customHeight="1" x14ac:dyDescent="0.2">
      <c r="A148" s="66">
        <f t="shared" si="8"/>
        <v>112</v>
      </c>
      <c r="B148" s="25" t="s">
        <v>72</v>
      </c>
      <c r="C148" s="23" t="s">
        <v>45</v>
      </c>
      <c r="D148" s="23">
        <v>100</v>
      </c>
      <c r="E148" s="18"/>
      <c r="F148" s="24"/>
    </row>
    <row r="149" spans="1:6" ht="21" customHeight="1" x14ac:dyDescent="0.2">
      <c r="A149" s="66">
        <f t="shared" si="8"/>
        <v>113</v>
      </c>
      <c r="B149" s="25" t="s">
        <v>73</v>
      </c>
      <c r="C149" s="32" t="s">
        <v>45</v>
      </c>
      <c r="D149" s="32">
        <v>12</v>
      </c>
      <c r="E149" s="34"/>
      <c r="F149" s="35"/>
    </row>
    <row r="150" spans="1:6" ht="30" customHeight="1" thickBot="1" x14ac:dyDescent="0.25">
      <c r="A150" s="90">
        <f t="shared" si="8"/>
        <v>114</v>
      </c>
      <c r="B150" s="31" t="s">
        <v>59</v>
      </c>
      <c r="C150" s="32" t="s">
        <v>21</v>
      </c>
      <c r="D150" s="33">
        <v>8</v>
      </c>
      <c r="E150" s="34"/>
      <c r="F150" s="35"/>
    </row>
    <row r="151" spans="1:6" ht="21" customHeight="1" thickBot="1" x14ac:dyDescent="0.25">
      <c r="A151" s="152" t="s">
        <v>99</v>
      </c>
      <c r="B151" s="153"/>
      <c r="C151" s="153"/>
      <c r="D151" s="153"/>
      <c r="E151" s="153"/>
      <c r="F151" s="154"/>
    </row>
    <row r="152" spans="1:6" ht="21" customHeight="1" x14ac:dyDescent="0.2">
      <c r="A152" s="36">
        <f>A150+1</f>
        <v>115</v>
      </c>
      <c r="B152" s="15" t="s">
        <v>62</v>
      </c>
      <c r="C152" s="16" t="s">
        <v>63</v>
      </c>
      <c r="D152" s="16">
        <v>1</v>
      </c>
      <c r="E152" s="17"/>
      <c r="F152" s="28"/>
    </row>
    <row r="153" spans="1:6" ht="21" customHeight="1" x14ac:dyDescent="0.2">
      <c r="A153" s="43">
        <f>A152+1</f>
        <v>116</v>
      </c>
      <c r="B153" s="3" t="s">
        <v>64</v>
      </c>
      <c r="C153" s="2" t="s">
        <v>63</v>
      </c>
      <c r="D153" s="2">
        <v>1</v>
      </c>
      <c r="E153" s="4"/>
      <c r="F153" s="5"/>
    </row>
    <row r="154" spans="1:6" ht="30" customHeight="1" x14ac:dyDescent="0.2">
      <c r="A154" s="43">
        <f t="shared" ref="A154:A155" si="9">A153+1</f>
        <v>117</v>
      </c>
      <c r="B154" s="3" t="s">
        <v>65</v>
      </c>
      <c r="C154" s="2" t="s">
        <v>66</v>
      </c>
      <c r="D154" s="2">
        <v>320</v>
      </c>
      <c r="E154" s="4"/>
      <c r="F154" s="5"/>
    </row>
    <row r="155" spans="1:6" ht="21" customHeight="1" thickBot="1" x14ac:dyDescent="0.25">
      <c r="A155" s="86">
        <f t="shared" si="9"/>
        <v>118</v>
      </c>
      <c r="B155" s="41" t="s">
        <v>80</v>
      </c>
      <c r="C155" s="13" t="s">
        <v>26</v>
      </c>
      <c r="D155" s="45">
        <v>40</v>
      </c>
      <c r="E155" s="34"/>
      <c r="F155" s="39"/>
    </row>
    <row r="156" spans="1:6" ht="21" customHeight="1" thickBot="1" x14ac:dyDescent="0.25">
      <c r="A156" s="140" t="s">
        <v>100</v>
      </c>
      <c r="B156" s="141"/>
      <c r="C156" s="141"/>
      <c r="D156" s="141"/>
      <c r="E156" s="142"/>
      <c r="F156" s="91"/>
    </row>
    <row r="157" spans="1:6" ht="8.25" customHeight="1" thickBot="1" x14ac:dyDescent="0.25">
      <c r="A157" s="129"/>
      <c r="B157" s="130"/>
      <c r="C157" s="130"/>
      <c r="D157" s="130"/>
      <c r="E157" s="130"/>
      <c r="F157" s="131"/>
    </row>
    <row r="158" spans="1:6" ht="21" customHeight="1" thickBot="1" x14ac:dyDescent="0.25">
      <c r="A158" s="140" t="s">
        <v>101</v>
      </c>
      <c r="B158" s="141"/>
      <c r="C158" s="141"/>
      <c r="D158" s="141"/>
      <c r="E158" s="141"/>
      <c r="F158" s="142"/>
    </row>
    <row r="159" spans="1:6" ht="25.5" x14ac:dyDescent="0.2">
      <c r="A159" s="66">
        <f>A155+1</f>
        <v>119</v>
      </c>
      <c r="B159" s="61" t="s">
        <v>52</v>
      </c>
      <c r="C159" s="62" t="s">
        <v>53</v>
      </c>
      <c r="D159" s="63">
        <v>103</v>
      </c>
      <c r="E159" s="64"/>
      <c r="F159" s="65"/>
    </row>
    <row r="160" spans="1:6" ht="21" customHeight="1" x14ac:dyDescent="0.2">
      <c r="A160" s="36">
        <f>A159+1</f>
        <v>120</v>
      </c>
      <c r="B160" s="15" t="s">
        <v>54</v>
      </c>
      <c r="C160" s="16" t="s">
        <v>53</v>
      </c>
      <c r="D160" s="37">
        <v>70</v>
      </c>
      <c r="E160" s="17"/>
      <c r="F160" s="28"/>
    </row>
    <row r="161" spans="1:6" ht="21" customHeight="1" x14ac:dyDescent="0.2">
      <c r="A161" s="36">
        <f t="shared" ref="A161:A169" si="10">A160+1</f>
        <v>121</v>
      </c>
      <c r="B161" s="15" t="s">
        <v>84</v>
      </c>
      <c r="C161" s="16" t="s">
        <v>53</v>
      </c>
      <c r="D161" s="37">
        <v>20</v>
      </c>
      <c r="E161" s="17"/>
      <c r="F161" s="28"/>
    </row>
    <row r="162" spans="1:6" ht="21" customHeight="1" x14ac:dyDescent="0.2">
      <c r="A162" s="36">
        <f t="shared" si="10"/>
        <v>122</v>
      </c>
      <c r="B162" s="15" t="s">
        <v>85</v>
      </c>
      <c r="C162" s="16" t="s">
        <v>53</v>
      </c>
      <c r="D162" s="37">
        <v>21</v>
      </c>
      <c r="E162" s="17"/>
      <c r="F162" s="28"/>
    </row>
    <row r="163" spans="1:6" ht="21" customHeight="1" x14ac:dyDescent="0.2">
      <c r="A163" s="36">
        <f t="shared" si="10"/>
        <v>123</v>
      </c>
      <c r="B163" s="15" t="s">
        <v>102</v>
      </c>
      <c r="C163" s="16" t="s">
        <v>21</v>
      </c>
      <c r="D163" s="37">
        <v>2</v>
      </c>
      <c r="E163" s="17"/>
      <c r="F163" s="28"/>
    </row>
    <row r="164" spans="1:6" ht="21" customHeight="1" x14ac:dyDescent="0.2">
      <c r="A164" s="36">
        <f t="shared" si="10"/>
        <v>124</v>
      </c>
      <c r="B164" s="3" t="s">
        <v>55</v>
      </c>
      <c r="C164" s="2" t="s">
        <v>21</v>
      </c>
      <c r="D164" s="2">
        <v>26</v>
      </c>
      <c r="E164" s="4"/>
      <c r="F164" s="5"/>
    </row>
    <row r="165" spans="1:6" ht="21" customHeight="1" x14ac:dyDescent="0.2">
      <c r="A165" s="36">
        <f t="shared" si="10"/>
        <v>125</v>
      </c>
      <c r="B165" s="3" t="s">
        <v>56</v>
      </c>
      <c r="C165" s="2" t="s">
        <v>21</v>
      </c>
      <c r="D165" s="2">
        <v>26</v>
      </c>
      <c r="E165" s="4"/>
      <c r="F165" s="5"/>
    </row>
    <row r="166" spans="1:6" ht="21" customHeight="1" x14ac:dyDescent="0.2">
      <c r="A166" s="36">
        <f t="shared" si="10"/>
        <v>126</v>
      </c>
      <c r="B166" s="25" t="s">
        <v>57</v>
      </c>
      <c r="C166" s="23" t="s">
        <v>21</v>
      </c>
      <c r="D166" s="23">
        <v>26</v>
      </c>
      <c r="E166" s="18"/>
      <c r="F166" s="24"/>
    </row>
    <row r="167" spans="1:6" ht="21" customHeight="1" x14ac:dyDescent="0.2">
      <c r="A167" s="36">
        <f t="shared" si="10"/>
        <v>127</v>
      </c>
      <c r="B167" s="3" t="s">
        <v>97</v>
      </c>
      <c r="C167" s="2" t="s">
        <v>21</v>
      </c>
      <c r="D167" s="2">
        <v>3</v>
      </c>
      <c r="E167" s="4"/>
      <c r="F167" s="5"/>
    </row>
    <row r="168" spans="1:6" ht="21" customHeight="1" x14ac:dyDescent="0.2">
      <c r="A168" s="36">
        <f t="shared" si="10"/>
        <v>128</v>
      </c>
      <c r="B168" s="3" t="s">
        <v>73</v>
      </c>
      <c r="C168" s="13" t="s">
        <v>45</v>
      </c>
      <c r="D168" s="13">
        <v>7</v>
      </c>
      <c r="E168" s="38"/>
      <c r="F168" s="39"/>
    </row>
    <row r="169" spans="1:6" ht="30" customHeight="1" thickBot="1" x14ac:dyDescent="0.25">
      <c r="A169" s="92">
        <f t="shared" si="10"/>
        <v>129</v>
      </c>
      <c r="B169" s="41" t="s">
        <v>59</v>
      </c>
      <c r="C169" s="13" t="s">
        <v>21</v>
      </c>
      <c r="D169" s="42">
        <v>5</v>
      </c>
      <c r="E169" s="38"/>
      <c r="F169" s="39"/>
    </row>
    <row r="170" spans="1:6" ht="21" customHeight="1" thickBot="1" x14ac:dyDescent="0.25">
      <c r="A170" s="152" t="s">
        <v>103</v>
      </c>
      <c r="B170" s="153"/>
      <c r="C170" s="153"/>
      <c r="D170" s="153"/>
      <c r="E170" s="153"/>
      <c r="F170" s="154"/>
    </row>
    <row r="171" spans="1:6" ht="21" customHeight="1" x14ac:dyDescent="0.2">
      <c r="A171" s="36">
        <f>A169+1</f>
        <v>130</v>
      </c>
      <c r="B171" s="15" t="s">
        <v>62</v>
      </c>
      <c r="C171" s="16" t="s">
        <v>63</v>
      </c>
      <c r="D171" s="16">
        <v>1</v>
      </c>
      <c r="E171" s="17"/>
      <c r="F171" s="28"/>
    </row>
    <row r="172" spans="1:6" ht="21" customHeight="1" x14ac:dyDescent="0.2">
      <c r="A172" s="43">
        <f>A171+1</f>
        <v>131</v>
      </c>
      <c r="B172" s="3" t="s">
        <v>64</v>
      </c>
      <c r="C172" s="2" t="s">
        <v>63</v>
      </c>
      <c r="D172" s="2">
        <v>1</v>
      </c>
      <c r="E172" s="4"/>
      <c r="F172" s="5"/>
    </row>
    <row r="173" spans="1:6" ht="30" customHeight="1" x14ac:dyDescent="0.2">
      <c r="A173" s="43">
        <f t="shared" ref="A173:A174" si="11">A172+1</f>
        <v>132</v>
      </c>
      <c r="B173" s="3" t="s">
        <v>65</v>
      </c>
      <c r="C173" s="2" t="s">
        <v>66</v>
      </c>
      <c r="D173" s="2">
        <v>190</v>
      </c>
      <c r="E173" s="4"/>
      <c r="F173" s="5"/>
    </row>
    <row r="174" spans="1:6" ht="21" customHeight="1" thickBot="1" x14ac:dyDescent="0.25">
      <c r="A174" s="86">
        <f t="shared" si="11"/>
        <v>133</v>
      </c>
      <c r="B174" s="41" t="s">
        <v>80</v>
      </c>
      <c r="C174" s="13" t="s">
        <v>26</v>
      </c>
      <c r="D174" s="45">
        <v>20</v>
      </c>
      <c r="E174" s="34"/>
      <c r="F174" s="39"/>
    </row>
    <row r="175" spans="1:6" ht="21" customHeight="1" thickBot="1" x14ac:dyDescent="0.25">
      <c r="A175" s="140" t="s">
        <v>104</v>
      </c>
      <c r="B175" s="141"/>
      <c r="C175" s="141"/>
      <c r="D175" s="141"/>
      <c r="E175" s="142"/>
      <c r="F175" s="91"/>
    </row>
    <row r="176" spans="1:6" ht="8.25" customHeight="1" thickBot="1" x14ac:dyDescent="0.25">
      <c r="A176" s="129"/>
      <c r="B176" s="130"/>
      <c r="C176" s="130"/>
      <c r="D176" s="130"/>
      <c r="E176" s="130"/>
      <c r="F176" s="131"/>
    </row>
    <row r="177" spans="1:6" ht="21" customHeight="1" thickBot="1" x14ac:dyDescent="0.25">
      <c r="A177" s="140" t="s">
        <v>105</v>
      </c>
      <c r="B177" s="141"/>
      <c r="C177" s="141"/>
      <c r="D177" s="141"/>
      <c r="E177" s="141"/>
      <c r="F177" s="142"/>
    </row>
    <row r="178" spans="1:6" ht="25.5" x14ac:dyDescent="0.2">
      <c r="A178" s="66">
        <f>A174+1</f>
        <v>134</v>
      </c>
      <c r="B178" s="61" t="s">
        <v>52</v>
      </c>
      <c r="C178" s="62" t="s">
        <v>53</v>
      </c>
      <c r="D178" s="63">
        <v>127</v>
      </c>
      <c r="E178" s="64"/>
      <c r="F178" s="65"/>
    </row>
    <row r="179" spans="1:6" ht="21" customHeight="1" x14ac:dyDescent="0.2">
      <c r="A179" s="66">
        <f>A178+1</f>
        <v>135</v>
      </c>
      <c r="B179" s="15" t="s">
        <v>54</v>
      </c>
      <c r="C179" s="16" t="s">
        <v>53</v>
      </c>
      <c r="D179" s="37">
        <v>46</v>
      </c>
      <c r="E179" s="17"/>
      <c r="F179" s="28"/>
    </row>
    <row r="180" spans="1:6" ht="21" customHeight="1" x14ac:dyDescent="0.2">
      <c r="A180" s="66">
        <f t="shared" ref="A180:A190" si="12">A179+1</f>
        <v>136</v>
      </c>
      <c r="B180" s="15" t="s">
        <v>84</v>
      </c>
      <c r="C180" s="16" t="s">
        <v>53</v>
      </c>
      <c r="D180" s="37">
        <v>4.5</v>
      </c>
      <c r="E180" s="17"/>
      <c r="F180" s="28"/>
    </row>
    <row r="181" spans="1:6" ht="21" customHeight="1" x14ac:dyDescent="0.2">
      <c r="A181" s="66">
        <f t="shared" si="12"/>
        <v>137</v>
      </c>
      <c r="B181" s="15" t="s">
        <v>102</v>
      </c>
      <c r="C181" s="16" t="s">
        <v>21</v>
      </c>
      <c r="D181" s="37">
        <v>7</v>
      </c>
      <c r="E181" s="17"/>
      <c r="F181" s="28"/>
    </row>
    <row r="182" spans="1:6" ht="21" customHeight="1" x14ac:dyDescent="0.2">
      <c r="A182" s="66">
        <f t="shared" si="12"/>
        <v>138</v>
      </c>
      <c r="B182" s="15" t="s">
        <v>106</v>
      </c>
      <c r="C182" s="16" t="s">
        <v>21</v>
      </c>
      <c r="D182" s="37">
        <v>2</v>
      </c>
      <c r="E182" s="17"/>
      <c r="F182" s="28"/>
    </row>
    <row r="183" spans="1:6" ht="21" customHeight="1" x14ac:dyDescent="0.2">
      <c r="A183" s="66">
        <f t="shared" si="12"/>
        <v>139</v>
      </c>
      <c r="B183" s="3" t="s">
        <v>91</v>
      </c>
      <c r="C183" s="2" t="s">
        <v>21</v>
      </c>
      <c r="D183" s="2">
        <v>1</v>
      </c>
      <c r="E183" s="4"/>
      <c r="F183" s="5"/>
    </row>
    <row r="184" spans="1:6" ht="21" customHeight="1" x14ac:dyDescent="0.2">
      <c r="A184" s="66">
        <f t="shared" si="12"/>
        <v>140</v>
      </c>
      <c r="B184" s="3" t="s">
        <v>55</v>
      </c>
      <c r="C184" s="2" t="s">
        <v>21</v>
      </c>
      <c r="D184" s="2">
        <v>45</v>
      </c>
      <c r="E184" s="4"/>
      <c r="F184" s="5"/>
    </row>
    <row r="185" spans="1:6" ht="21" customHeight="1" x14ac:dyDescent="0.2">
      <c r="A185" s="66">
        <f t="shared" si="12"/>
        <v>141</v>
      </c>
      <c r="B185" s="3" t="s">
        <v>56</v>
      </c>
      <c r="C185" s="2" t="s">
        <v>21</v>
      </c>
      <c r="D185" s="2">
        <v>46</v>
      </c>
      <c r="E185" s="4"/>
      <c r="F185" s="5"/>
    </row>
    <row r="186" spans="1:6" ht="21" customHeight="1" x14ac:dyDescent="0.2">
      <c r="A186" s="66">
        <f t="shared" si="12"/>
        <v>142</v>
      </c>
      <c r="B186" s="25" t="s">
        <v>57</v>
      </c>
      <c r="C186" s="23" t="s">
        <v>21</v>
      </c>
      <c r="D186" s="23">
        <v>45</v>
      </c>
      <c r="E186" s="18"/>
      <c r="F186" s="24"/>
    </row>
    <row r="187" spans="1:6" ht="21" customHeight="1" x14ac:dyDescent="0.2">
      <c r="A187" s="66">
        <f t="shared" si="12"/>
        <v>143</v>
      </c>
      <c r="B187" s="3" t="s">
        <v>78</v>
      </c>
      <c r="C187" s="2" t="s">
        <v>45</v>
      </c>
      <c r="D187" s="44">
        <v>24</v>
      </c>
      <c r="E187" s="18"/>
      <c r="F187" s="5"/>
    </row>
    <row r="188" spans="1:6" ht="21" customHeight="1" x14ac:dyDescent="0.2">
      <c r="A188" s="66">
        <f t="shared" si="12"/>
        <v>144</v>
      </c>
      <c r="B188" s="3" t="s">
        <v>97</v>
      </c>
      <c r="C188" s="2" t="s">
        <v>21</v>
      </c>
      <c r="D188" s="2">
        <v>2</v>
      </c>
      <c r="E188" s="4"/>
      <c r="F188" s="5"/>
    </row>
    <row r="189" spans="1:6" ht="21" customHeight="1" x14ac:dyDescent="0.2">
      <c r="A189" s="66">
        <f t="shared" si="12"/>
        <v>145</v>
      </c>
      <c r="B189" s="3" t="s">
        <v>72</v>
      </c>
      <c r="C189" s="2" t="s">
        <v>45</v>
      </c>
      <c r="D189" s="2">
        <v>18</v>
      </c>
      <c r="E189" s="4"/>
      <c r="F189" s="5"/>
    </row>
    <row r="190" spans="1:6" ht="30" customHeight="1" thickBot="1" x14ac:dyDescent="0.25">
      <c r="A190" s="90">
        <f t="shared" si="12"/>
        <v>146</v>
      </c>
      <c r="B190" s="41" t="s">
        <v>59</v>
      </c>
      <c r="C190" s="13" t="s">
        <v>21</v>
      </c>
      <c r="D190" s="42">
        <v>4</v>
      </c>
      <c r="E190" s="38"/>
      <c r="F190" s="39"/>
    </row>
    <row r="191" spans="1:6" ht="21" customHeight="1" thickBot="1" x14ac:dyDescent="0.25">
      <c r="A191" s="152" t="s">
        <v>107</v>
      </c>
      <c r="B191" s="153"/>
      <c r="C191" s="153"/>
      <c r="D191" s="153"/>
      <c r="E191" s="153"/>
      <c r="F191" s="154"/>
    </row>
    <row r="192" spans="1:6" ht="21" customHeight="1" x14ac:dyDescent="0.2">
      <c r="A192" s="36">
        <f>A190+1</f>
        <v>147</v>
      </c>
      <c r="B192" s="15" t="s">
        <v>62</v>
      </c>
      <c r="C192" s="16" t="s">
        <v>63</v>
      </c>
      <c r="D192" s="16">
        <v>1</v>
      </c>
      <c r="E192" s="17"/>
      <c r="F192" s="28"/>
    </row>
    <row r="193" spans="1:6" ht="21" customHeight="1" x14ac:dyDescent="0.2">
      <c r="A193" s="43">
        <f>A192+1</f>
        <v>148</v>
      </c>
      <c r="B193" s="3" t="s">
        <v>64</v>
      </c>
      <c r="C193" s="2" t="s">
        <v>63</v>
      </c>
      <c r="D193" s="2">
        <v>1</v>
      </c>
      <c r="E193" s="4"/>
      <c r="F193" s="5"/>
    </row>
    <row r="194" spans="1:6" ht="30" customHeight="1" x14ac:dyDescent="0.2">
      <c r="A194" s="43">
        <f t="shared" ref="A194:A196" si="13">A193+1</f>
        <v>149</v>
      </c>
      <c r="B194" s="3" t="s">
        <v>65</v>
      </c>
      <c r="C194" s="2" t="s">
        <v>66</v>
      </c>
      <c r="D194" s="2">
        <v>200</v>
      </c>
      <c r="E194" s="4"/>
      <c r="F194" s="5"/>
    </row>
    <row r="195" spans="1:6" ht="21" customHeight="1" x14ac:dyDescent="0.2">
      <c r="A195" s="43">
        <f t="shared" si="13"/>
        <v>150</v>
      </c>
      <c r="B195" s="3" t="s">
        <v>78</v>
      </c>
      <c r="C195" s="2" t="s">
        <v>45</v>
      </c>
      <c r="D195" s="44">
        <v>24</v>
      </c>
      <c r="E195" s="18"/>
      <c r="F195" s="5"/>
    </row>
    <row r="196" spans="1:6" ht="21" customHeight="1" thickBot="1" x14ac:dyDescent="0.25">
      <c r="A196" s="86">
        <f t="shared" si="13"/>
        <v>151</v>
      </c>
      <c r="B196" s="41" t="s">
        <v>80</v>
      </c>
      <c r="C196" s="13" t="s">
        <v>26</v>
      </c>
      <c r="D196" s="45">
        <v>40</v>
      </c>
      <c r="E196" s="34"/>
      <c r="F196" s="39"/>
    </row>
    <row r="197" spans="1:6" ht="21" customHeight="1" thickBot="1" x14ac:dyDescent="0.25">
      <c r="A197" s="140" t="s">
        <v>108</v>
      </c>
      <c r="B197" s="141"/>
      <c r="C197" s="141"/>
      <c r="D197" s="141"/>
      <c r="E197" s="142"/>
      <c r="F197" s="91"/>
    </row>
    <row r="198" spans="1:6" ht="15" thickBot="1" x14ac:dyDescent="0.25">
      <c r="A198" s="160"/>
      <c r="B198" s="161"/>
      <c r="C198" s="161"/>
      <c r="D198" s="161"/>
      <c r="E198" s="161"/>
      <c r="F198" s="162"/>
    </row>
    <row r="199" spans="1:6" ht="21" customHeight="1" thickBot="1" x14ac:dyDescent="0.25">
      <c r="A199" s="140" t="s">
        <v>109</v>
      </c>
      <c r="B199" s="141"/>
      <c r="C199" s="141"/>
      <c r="D199" s="141"/>
      <c r="E199" s="141"/>
      <c r="F199" s="142"/>
    </row>
    <row r="200" spans="1:6" ht="30" customHeight="1" x14ac:dyDescent="0.2">
      <c r="A200" s="66">
        <f>A196+1</f>
        <v>152</v>
      </c>
      <c r="B200" s="61" t="s">
        <v>52</v>
      </c>
      <c r="C200" s="62" t="s">
        <v>53</v>
      </c>
      <c r="D200" s="63">
        <v>64</v>
      </c>
      <c r="E200" s="64"/>
      <c r="F200" s="65"/>
    </row>
    <row r="201" spans="1:6" ht="21" customHeight="1" x14ac:dyDescent="0.2">
      <c r="A201" s="66">
        <f>A200+1</f>
        <v>153</v>
      </c>
      <c r="B201" s="15" t="s">
        <v>54</v>
      </c>
      <c r="C201" s="16" t="s">
        <v>53</v>
      </c>
      <c r="D201" s="37">
        <v>32</v>
      </c>
      <c r="E201" s="17"/>
      <c r="F201" s="28"/>
    </row>
    <row r="202" spans="1:6" ht="21" customHeight="1" x14ac:dyDescent="0.2">
      <c r="A202" s="66">
        <f t="shared" ref="A202:A210" si="14">A201+1</f>
        <v>154</v>
      </c>
      <c r="B202" s="15" t="s">
        <v>102</v>
      </c>
      <c r="C202" s="16" t="s">
        <v>21</v>
      </c>
      <c r="D202" s="37">
        <v>3</v>
      </c>
      <c r="E202" s="17"/>
      <c r="F202" s="28"/>
    </row>
    <row r="203" spans="1:6" ht="21" customHeight="1" x14ac:dyDescent="0.2">
      <c r="A203" s="66">
        <f t="shared" si="14"/>
        <v>155</v>
      </c>
      <c r="B203" s="3" t="s">
        <v>91</v>
      </c>
      <c r="C203" s="2" t="s">
        <v>21</v>
      </c>
      <c r="D203" s="2">
        <v>5</v>
      </c>
      <c r="E203" s="4"/>
      <c r="F203" s="5"/>
    </row>
    <row r="204" spans="1:6" ht="21" customHeight="1" x14ac:dyDescent="0.2">
      <c r="A204" s="66">
        <f t="shared" si="14"/>
        <v>156</v>
      </c>
      <c r="B204" s="3" t="s">
        <v>55</v>
      </c>
      <c r="C204" s="2" t="s">
        <v>21</v>
      </c>
      <c r="D204" s="2">
        <v>26</v>
      </c>
      <c r="E204" s="4"/>
      <c r="F204" s="5"/>
    </row>
    <row r="205" spans="1:6" ht="21" customHeight="1" x14ac:dyDescent="0.2">
      <c r="A205" s="66">
        <f t="shared" si="14"/>
        <v>157</v>
      </c>
      <c r="B205" s="3" t="s">
        <v>56</v>
      </c>
      <c r="C205" s="2" t="s">
        <v>21</v>
      </c>
      <c r="D205" s="2">
        <v>26</v>
      </c>
      <c r="E205" s="4"/>
      <c r="F205" s="5"/>
    </row>
    <row r="206" spans="1:6" ht="21" customHeight="1" x14ac:dyDescent="0.2">
      <c r="A206" s="66">
        <f t="shared" si="14"/>
        <v>158</v>
      </c>
      <c r="B206" s="25" t="s">
        <v>57</v>
      </c>
      <c r="C206" s="23" t="s">
        <v>21</v>
      </c>
      <c r="D206" s="23">
        <v>26</v>
      </c>
      <c r="E206" s="18"/>
      <c r="F206" s="24"/>
    </row>
    <row r="207" spans="1:6" ht="21" customHeight="1" x14ac:dyDescent="0.2">
      <c r="A207" s="66">
        <f t="shared" si="14"/>
        <v>159</v>
      </c>
      <c r="B207" s="3" t="s">
        <v>97</v>
      </c>
      <c r="C207" s="2" t="s">
        <v>21</v>
      </c>
      <c r="D207" s="2">
        <v>14</v>
      </c>
      <c r="E207" s="4"/>
      <c r="F207" s="5"/>
    </row>
    <row r="208" spans="1:6" ht="21" customHeight="1" x14ac:dyDescent="0.2">
      <c r="A208" s="66">
        <f t="shared" si="14"/>
        <v>160</v>
      </c>
      <c r="B208" s="25" t="s">
        <v>98</v>
      </c>
      <c r="C208" s="23" t="s">
        <v>21</v>
      </c>
      <c r="D208" s="23">
        <v>3</v>
      </c>
      <c r="E208" s="18"/>
      <c r="F208" s="24"/>
    </row>
    <row r="209" spans="1:6" ht="21" customHeight="1" x14ac:dyDescent="0.2">
      <c r="A209" s="66">
        <f t="shared" si="14"/>
        <v>161</v>
      </c>
      <c r="B209" s="3" t="s">
        <v>72</v>
      </c>
      <c r="C209" s="2" t="s">
        <v>45</v>
      </c>
      <c r="D209" s="2">
        <v>26</v>
      </c>
      <c r="E209" s="4"/>
      <c r="F209" s="5"/>
    </row>
    <row r="210" spans="1:6" ht="21" customHeight="1" thickBot="1" x14ac:dyDescent="0.25">
      <c r="A210" s="90">
        <f t="shared" si="14"/>
        <v>162</v>
      </c>
      <c r="B210" s="41" t="s">
        <v>73</v>
      </c>
      <c r="C210" s="13" t="s">
        <v>45</v>
      </c>
      <c r="D210" s="13">
        <v>32</v>
      </c>
      <c r="E210" s="38"/>
      <c r="F210" s="39"/>
    </row>
    <row r="211" spans="1:6" ht="21" customHeight="1" thickBot="1" x14ac:dyDescent="0.25">
      <c r="A211" s="152" t="s">
        <v>110</v>
      </c>
      <c r="B211" s="153"/>
      <c r="C211" s="153"/>
      <c r="D211" s="153"/>
      <c r="E211" s="153"/>
      <c r="F211" s="154"/>
    </row>
    <row r="212" spans="1:6" ht="21" customHeight="1" x14ac:dyDescent="0.2">
      <c r="A212" s="36">
        <f>A210+1</f>
        <v>163</v>
      </c>
      <c r="B212" s="15" t="s">
        <v>62</v>
      </c>
      <c r="C212" s="16" t="s">
        <v>63</v>
      </c>
      <c r="D212" s="16">
        <v>1</v>
      </c>
      <c r="E212" s="17"/>
      <c r="F212" s="28"/>
    </row>
    <row r="213" spans="1:6" ht="21" customHeight="1" x14ac:dyDescent="0.2">
      <c r="A213" s="43">
        <f>A212+1</f>
        <v>164</v>
      </c>
      <c r="B213" s="3" t="s">
        <v>64</v>
      </c>
      <c r="C213" s="2" t="s">
        <v>63</v>
      </c>
      <c r="D213" s="2">
        <v>1</v>
      </c>
      <c r="E213" s="4"/>
      <c r="F213" s="5"/>
    </row>
    <row r="214" spans="1:6" ht="30" customHeight="1" x14ac:dyDescent="0.2">
      <c r="A214" s="43">
        <f t="shared" ref="A214:A216" si="15">A213+1</f>
        <v>165</v>
      </c>
      <c r="B214" s="3" t="s">
        <v>65</v>
      </c>
      <c r="C214" s="2" t="s">
        <v>66</v>
      </c>
      <c r="D214" s="2">
        <v>80</v>
      </c>
      <c r="E214" s="4"/>
      <c r="F214" s="5"/>
    </row>
    <row r="215" spans="1:6" ht="21" customHeight="1" x14ac:dyDescent="0.2">
      <c r="A215" s="43">
        <f t="shared" si="15"/>
        <v>166</v>
      </c>
      <c r="B215" s="3" t="s">
        <v>78</v>
      </c>
      <c r="C215" s="2" t="s">
        <v>45</v>
      </c>
      <c r="D215" s="44">
        <v>14</v>
      </c>
      <c r="E215" s="18"/>
      <c r="F215" s="5"/>
    </row>
    <row r="216" spans="1:6" ht="21" customHeight="1" thickBot="1" x14ac:dyDescent="0.25">
      <c r="A216" s="86">
        <f t="shared" si="15"/>
        <v>167</v>
      </c>
      <c r="B216" s="41" t="s">
        <v>80</v>
      </c>
      <c r="C216" s="13" t="s">
        <v>26</v>
      </c>
      <c r="D216" s="45">
        <v>40</v>
      </c>
      <c r="E216" s="34"/>
      <c r="F216" s="39"/>
    </row>
    <row r="217" spans="1:6" ht="21" customHeight="1" thickBot="1" x14ac:dyDescent="0.25">
      <c r="A217" s="140" t="s">
        <v>111</v>
      </c>
      <c r="B217" s="141"/>
      <c r="C217" s="141"/>
      <c r="D217" s="141"/>
      <c r="E217" s="142"/>
      <c r="F217" s="91"/>
    </row>
    <row r="218" spans="1:6" ht="15" thickBot="1" x14ac:dyDescent="0.25">
      <c r="A218" s="129"/>
      <c r="B218" s="130"/>
      <c r="C218" s="130"/>
      <c r="D218" s="130"/>
      <c r="E218" s="130"/>
      <c r="F218" s="131"/>
    </row>
    <row r="219" spans="1:6" ht="21" customHeight="1" thickBot="1" x14ac:dyDescent="0.25">
      <c r="A219" s="140" t="s">
        <v>112</v>
      </c>
      <c r="B219" s="141"/>
      <c r="C219" s="141"/>
      <c r="D219" s="141"/>
      <c r="E219" s="141"/>
      <c r="F219" s="142"/>
    </row>
    <row r="220" spans="1:6" ht="30" customHeight="1" x14ac:dyDescent="0.2">
      <c r="A220" s="66">
        <f>A216+1</f>
        <v>168</v>
      </c>
      <c r="B220" s="61" t="s">
        <v>52</v>
      </c>
      <c r="C220" s="62" t="s">
        <v>53</v>
      </c>
      <c r="D220" s="63">
        <v>113</v>
      </c>
      <c r="E220" s="64"/>
      <c r="F220" s="65"/>
    </row>
    <row r="221" spans="1:6" ht="21" customHeight="1" x14ac:dyDescent="0.2">
      <c r="A221" s="36">
        <f>A220+1</f>
        <v>169</v>
      </c>
      <c r="B221" s="15" t="s">
        <v>54</v>
      </c>
      <c r="C221" s="16" t="s">
        <v>53</v>
      </c>
      <c r="D221" s="37">
        <v>72</v>
      </c>
      <c r="E221" s="17"/>
      <c r="F221" s="28"/>
    </row>
    <row r="222" spans="1:6" ht="21" customHeight="1" x14ac:dyDescent="0.2">
      <c r="A222" s="36">
        <f t="shared" ref="A222:A230" si="16">A221+1</f>
        <v>170</v>
      </c>
      <c r="B222" s="15" t="s">
        <v>102</v>
      </c>
      <c r="C222" s="16" t="s">
        <v>21</v>
      </c>
      <c r="D222" s="37">
        <v>1</v>
      </c>
      <c r="E222" s="17"/>
      <c r="F222" s="28"/>
    </row>
    <row r="223" spans="1:6" ht="21" customHeight="1" x14ac:dyDescent="0.2">
      <c r="A223" s="36">
        <f t="shared" si="16"/>
        <v>171</v>
      </c>
      <c r="B223" s="3" t="s">
        <v>55</v>
      </c>
      <c r="C223" s="2" t="s">
        <v>21</v>
      </c>
      <c r="D223" s="2">
        <v>32</v>
      </c>
      <c r="E223" s="4"/>
      <c r="F223" s="5"/>
    </row>
    <row r="224" spans="1:6" ht="21" customHeight="1" x14ac:dyDescent="0.2">
      <c r="A224" s="36">
        <f t="shared" si="16"/>
        <v>172</v>
      </c>
      <c r="B224" s="3" t="s">
        <v>56</v>
      </c>
      <c r="C224" s="2" t="s">
        <v>21</v>
      </c>
      <c r="D224" s="2">
        <v>32</v>
      </c>
      <c r="E224" s="4"/>
      <c r="F224" s="5"/>
    </row>
    <row r="225" spans="1:6" ht="21" customHeight="1" x14ac:dyDescent="0.2">
      <c r="A225" s="36">
        <f t="shared" si="16"/>
        <v>173</v>
      </c>
      <c r="B225" s="25" t="s">
        <v>57</v>
      </c>
      <c r="C225" s="23" t="s">
        <v>21</v>
      </c>
      <c r="D225" s="23">
        <v>32</v>
      </c>
      <c r="E225" s="18"/>
      <c r="F225" s="24"/>
    </row>
    <row r="226" spans="1:6" ht="21" customHeight="1" x14ac:dyDescent="0.2">
      <c r="A226" s="36">
        <f t="shared" si="16"/>
        <v>174</v>
      </c>
      <c r="B226" s="3" t="s">
        <v>72</v>
      </c>
      <c r="C226" s="2" t="s">
        <v>45</v>
      </c>
      <c r="D226" s="2">
        <v>36</v>
      </c>
      <c r="E226" s="4"/>
      <c r="F226" s="5"/>
    </row>
    <row r="227" spans="1:6" ht="30" customHeight="1" x14ac:dyDescent="0.2">
      <c r="A227" s="36">
        <f t="shared" si="16"/>
        <v>175</v>
      </c>
      <c r="B227" s="3" t="s">
        <v>59</v>
      </c>
      <c r="C227" s="2" t="s">
        <v>21</v>
      </c>
      <c r="D227" s="40">
        <v>48</v>
      </c>
      <c r="E227" s="4"/>
      <c r="F227" s="5"/>
    </row>
    <row r="228" spans="1:6" ht="21" customHeight="1" x14ac:dyDescent="0.2">
      <c r="A228" s="36">
        <f t="shared" si="16"/>
        <v>176</v>
      </c>
      <c r="B228" s="3" t="s">
        <v>113</v>
      </c>
      <c r="C228" s="2" t="s">
        <v>21</v>
      </c>
      <c r="D228" s="40">
        <v>1</v>
      </c>
      <c r="E228" s="4"/>
      <c r="F228" s="5"/>
    </row>
    <row r="229" spans="1:6" ht="21" customHeight="1" x14ac:dyDescent="0.2">
      <c r="A229" s="36">
        <f t="shared" si="16"/>
        <v>177</v>
      </c>
      <c r="B229" s="41" t="s">
        <v>114</v>
      </c>
      <c r="C229" s="13" t="s">
        <v>21</v>
      </c>
      <c r="D229" s="42">
        <v>1</v>
      </c>
      <c r="E229" s="38"/>
      <c r="F229" s="39"/>
    </row>
    <row r="230" spans="1:6" ht="21" customHeight="1" thickBot="1" x14ac:dyDescent="0.25">
      <c r="A230" s="92">
        <f t="shared" si="16"/>
        <v>178</v>
      </c>
      <c r="B230" s="41" t="s">
        <v>115</v>
      </c>
      <c r="C230" s="13" t="s">
        <v>63</v>
      </c>
      <c r="D230" s="42">
        <v>1</v>
      </c>
      <c r="E230" s="38"/>
      <c r="F230" s="39"/>
    </row>
    <row r="231" spans="1:6" ht="21" customHeight="1" thickBot="1" x14ac:dyDescent="0.25">
      <c r="A231" s="152" t="s">
        <v>116</v>
      </c>
      <c r="B231" s="153"/>
      <c r="C231" s="153"/>
      <c r="D231" s="153"/>
      <c r="E231" s="153"/>
      <c r="F231" s="154"/>
    </row>
    <row r="232" spans="1:6" ht="21" customHeight="1" x14ac:dyDescent="0.2">
      <c r="A232" s="36">
        <f>A230+1</f>
        <v>179</v>
      </c>
      <c r="B232" s="15" t="s">
        <v>62</v>
      </c>
      <c r="C232" s="16" t="s">
        <v>63</v>
      </c>
      <c r="D232" s="16">
        <v>1</v>
      </c>
      <c r="E232" s="17"/>
      <c r="F232" s="28"/>
    </row>
    <row r="233" spans="1:6" ht="21" customHeight="1" x14ac:dyDescent="0.2">
      <c r="A233" s="43">
        <f>A232+1</f>
        <v>180</v>
      </c>
      <c r="B233" s="3" t="s">
        <v>64</v>
      </c>
      <c r="C233" s="2" t="s">
        <v>63</v>
      </c>
      <c r="D233" s="2">
        <v>1</v>
      </c>
      <c r="E233" s="4"/>
      <c r="F233" s="5"/>
    </row>
    <row r="234" spans="1:6" ht="30" customHeight="1" x14ac:dyDescent="0.2">
      <c r="A234" s="43">
        <f t="shared" ref="A234:A236" si="17">A233+1</f>
        <v>181</v>
      </c>
      <c r="B234" s="3" t="s">
        <v>65</v>
      </c>
      <c r="C234" s="2" t="s">
        <v>66</v>
      </c>
      <c r="D234" s="2">
        <v>110</v>
      </c>
      <c r="E234" s="4"/>
      <c r="F234" s="5"/>
    </row>
    <row r="235" spans="1:6" ht="21" customHeight="1" x14ac:dyDescent="0.2">
      <c r="A235" s="43">
        <f t="shared" si="17"/>
        <v>182</v>
      </c>
      <c r="B235" s="3" t="s">
        <v>78</v>
      </c>
      <c r="C235" s="2" t="s">
        <v>45</v>
      </c>
      <c r="D235" s="44">
        <v>20</v>
      </c>
      <c r="E235" s="18"/>
      <c r="F235" s="5"/>
    </row>
    <row r="236" spans="1:6" ht="21" customHeight="1" thickBot="1" x14ac:dyDescent="0.25">
      <c r="A236" s="43">
        <f t="shared" si="17"/>
        <v>183</v>
      </c>
      <c r="B236" s="41" t="s">
        <v>80</v>
      </c>
      <c r="C236" s="13" t="s">
        <v>26</v>
      </c>
      <c r="D236" s="45">
        <v>40</v>
      </c>
      <c r="E236" s="34"/>
      <c r="F236" s="39"/>
    </row>
    <row r="237" spans="1:6" ht="21" customHeight="1" thickBot="1" x14ac:dyDescent="0.25">
      <c r="A237" s="140" t="s">
        <v>117</v>
      </c>
      <c r="B237" s="141"/>
      <c r="C237" s="141"/>
      <c r="D237" s="141"/>
      <c r="E237" s="142"/>
      <c r="F237" s="91"/>
    </row>
    <row r="238" spans="1:6" ht="6.75" customHeight="1" thickBot="1" x14ac:dyDescent="0.25">
      <c r="A238" s="160"/>
      <c r="B238" s="161"/>
      <c r="C238" s="161"/>
      <c r="D238" s="161"/>
      <c r="E238" s="161"/>
      <c r="F238" s="162"/>
    </row>
    <row r="239" spans="1:6" ht="21" customHeight="1" thickBot="1" x14ac:dyDescent="0.25">
      <c r="A239" s="140" t="s">
        <v>118</v>
      </c>
      <c r="B239" s="141"/>
      <c r="C239" s="141"/>
      <c r="D239" s="141"/>
      <c r="E239" s="141"/>
      <c r="F239" s="142"/>
    </row>
    <row r="240" spans="1:6" ht="30" customHeight="1" x14ac:dyDescent="0.2">
      <c r="A240" s="66">
        <f>A236+1</f>
        <v>184</v>
      </c>
      <c r="B240" s="61" t="s">
        <v>52</v>
      </c>
      <c r="C240" s="62" t="s">
        <v>53</v>
      </c>
      <c r="D240" s="63">
        <v>21</v>
      </c>
      <c r="E240" s="64"/>
      <c r="F240" s="65"/>
    </row>
    <row r="241" spans="1:6" ht="21" customHeight="1" x14ac:dyDescent="0.2">
      <c r="A241" s="36">
        <f>A240+1</f>
        <v>185</v>
      </c>
      <c r="B241" s="15" t="s">
        <v>54</v>
      </c>
      <c r="C241" s="16" t="s">
        <v>53</v>
      </c>
      <c r="D241" s="37">
        <v>15</v>
      </c>
      <c r="E241" s="17"/>
      <c r="F241" s="28"/>
    </row>
    <row r="242" spans="1:6" ht="21" customHeight="1" x14ac:dyDescent="0.2">
      <c r="A242" s="36">
        <f t="shared" ref="A242:A244" si="18">A241+1</f>
        <v>186</v>
      </c>
      <c r="B242" s="3" t="s">
        <v>55</v>
      </c>
      <c r="C242" s="2" t="s">
        <v>21</v>
      </c>
      <c r="D242" s="2">
        <v>7</v>
      </c>
      <c r="E242" s="4"/>
      <c r="F242" s="5"/>
    </row>
    <row r="243" spans="1:6" ht="21" customHeight="1" x14ac:dyDescent="0.2">
      <c r="A243" s="36">
        <f t="shared" si="18"/>
        <v>187</v>
      </c>
      <c r="B243" s="3" t="s">
        <v>56</v>
      </c>
      <c r="C243" s="2" t="s">
        <v>21</v>
      </c>
      <c r="D243" s="2">
        <v>7</v>
      </c>
      <c r="E243" s="4"/>
      <c r="F243" s="5"/>
    </row>
    <row r="244" spans="1:6" ht="21" customHeight="1" thickBot="1" x14ac:dyDescent="0.25">
      <c r="A244" s="92">
        <f t="shared" si="18"/>
        <v>188</v>
      </c>
      <c r="B244" s="31" t="s">
        <v>57</v>
      </c>
      <c r="C244" s="32" t="s">
        <v>21</v>
      </c>
      <c r="D244" s="32">
        <v>7</v>
      </c>
      <c r="E244" s="34"/>
      <c r="F244" s="35"/>
    </row>
    <row r="245" spans="1:6" ht="21" customHeight="1" thickBot="1" x14ac:dyDescent="0.25">
      <c r="A245" s="152" t="s">
        <v>119</v>
      </c>
      <c r="B245" s="153"/>
      <c r="C245" s="153"/>
      <c r="D245" s="153"/>
      <c r="E245" s="153"/>
      <c r="F245" s="154"/>
    </row>
    <row r="246" spans="1:6" ht="21" customHeight="1" x14ac:dyDescent="0.2">
      <c r="A246" s="36">
        <f>A244+1</f>
        <v>189</v>
      </c>
      <c r="B246" s="15" t="s">
        <v>62</v>
      </c>
      <c r="C246" s="16" t="s">
        <v>63</v>
      </c>
      <c r="D246" s="16">
        <v>1</v>
      </c>
      <c r="E246" s="17"/>
      <c r="F246" s="28"/>
    </row>
    <row r="247" spans="1:6" ht="30" customHeight="1" x14ac:dyDescent="0.2">
      <c r="A247" s="43">
        <f>A246+1</f>
        <v>190</v>
      </c>
      <c r="B247" s="3" t="s">
        <v>65</v>
      </c>
      <c r="C247" s="2" t="s">
        <v>66</v>
      </c>
      <c r="D247" s="2">
        <v>30</v>
      </c>
      <c r="E247" s="4"/>
      <c r="F247" s="5"/>
    </row>
    <row r="248" spans="1:6" ht="21" customHeight="1" x14ac:dyDescent="0.2">
      <c r="A248" s="43">
        <f>A247+1</f>
        <v>191</v>
      </c>
      <c r="B248" s="3" t="s">
        <v>64</v>
      </c>
      <c r="C248" s="2" t="s">
        <v>63</v>
      </c>
      <c r="D248" s="2">
        <v>1</v>
      </c>
      <c r="E248" s="4"/>
      <c r="F248" s="5"/>
    </row>
    <row r="249" spans="1:6" ht="21" customHeight="1" thickBot="1" x14ac:dyDescent="0.25">
      <c r="A249" s="86">
        <f>A248+1</f>
        <v>192</v>
      </c>
      <c r="B249" s="41" t="s">
        <v>78</v>
      </c>
      <c r="C249" s="13" t="s">
        <v>45</v>
      </c>
      <c r="D249" s="45">
        <v>10</v>
      </c>
      <c r="E249" s="34"/>
      <c r="F249" s="39"/>
    </row>
    <row r="250" spans="1:6" ht="21" customHeight="1" thickBot="1" x14ac:dyDescent="0.25">
      <c r="A250" s="140" t="s">
        <v>120</v>
      </c>
      <c r="B250" s="141"/>
      <c r="C250" s="141"/>
      <c r="D250" s="141"/>
      <c r="E250" s="142"/>
      <c r="F250" s="91"/>
    </row>
    <row r="251" spans="1:6" ht="8.25" customHeight="1" thickBot="1" x14ac:dyDescent="0.25">
      <c r="A251" s="160"/>
      <c r="B251" s="161"/>
      <c r="C251" s="161"/>
      <c r="D251" s="161"/>
      <c r="E251" s="161"/>
      <c r="F251" s="162"/>
    </row>
    <row r="252" spans="1:6" ht="21" customHeight="1" thickBot="1" x14ac:dyDescent="0.25">
      <c r="A252" s="140" t="s">
        <v>121</v>
      </c>
      <c r="B252" s="141"/>
      <c r="C252" s="141"/>
      <c r="D252" s="141"/>
      <c r="E252" s="141"/>
      <c r="F252" s="142"/>
    </row>
    <row r="253" spans="1:6" ht="30" customHeight="1" x14ac:dyDescent="0.2">
      <c r="A253" s="66">
        <f>A249+1</f>
        <v>193</v>
      </c>
      <c r="B253" s="61" t="s">
        <v>52</v>
      </c>
      <c r="C253" s="62" t="s">
        <v>53</v>
      </c>
      <c r="D253" s="63">
        <v>72</v>
      </c>
      <c r="E253" s="64"/>
      <c r="F253" s="65"/>
    </row>
    <row r="254" spans="1:6" ht="21" customHeight="1" x14ac:dyDescent="0.2">
      <c r="A254" s="36">
        <f>A253+1</f>
        <v>194</v>
      </c>
      <c r="B254" s="15" t="s">
        <v>54</v>
      </c>
      <c r="C254" s="16" t="s">
        <v>53</v>
      </c>
      <c r="D254" s="37">
        <v>47</v>
      </c>
      <c r="E254" s="17"/>
      <c r="F254" s="28"/>
    </row>
    <row r="255" spans="1:6" ht="21" customHeight="1" x14ac:dyDescent="0.2">
      <c r="A255" s="36">
        <f t="shared" ref="A255:A261" si="19">A254+1</f>
        <v>195</v>
      </c>
      <c r="B255" s="15" t="s">
        <v>84</v>
      </c>
      <c r="C255" s="16" t="s">
        <v>53</v>
      </c>
      <c r="D255" s="37">
        <v>19</v>
      </c>
      <c r="E255" s="17"/>
      <c r="F255" s="28"/>
    </row>
    <row r="256" spans="1:6" ht="21" customHeight="1" x14ac:dyDescent="0.2">
      <c r="A256" s="36">
        <f t="shared" si="19"/>
        <v>196</v>
      </c>
      <c r="B256" s="15" t="s">
        <v>85</v>
      </c>
      <c r="C256" s="16" t="s">
        <v>53</v>
      </c>
      <c r="D256" s="37">
        <v>7</v>
      </c>
      <c r="E256" s="17"/>
      <c r="F256" s="28"/>
    </row>
    <row r="257" spans="1:6" ht="21" customHeight="1" x14ac:dyDescent="0.2">
      <c r="A257" s="36">
        <f t="shared" si="19"/>
        <v>197</v>
      </c>
      <c r="B257" s="3" t="s">
        <v>55</v>
      </c>
      <c r="C257" s="2" t="s">
        <v>21</v>
      </c>
      <c r="D257" s="2">
        <v>12</v>
      </c>
      <c r="E257" s="4"/>
      <c r="F257" s="5"/>
    </row>
    <row r="258" spans="1:6" ht="21" customHeight="1" x14ac:dyDescent="0.2">
      <c r="A258" s="36">
        <f t="shared" si="19"/>
        <v>198</v>
      </c>
      <c r="B258" s="3" t="s">
        <v>56</v>
      </c>
      <c r="C258" s="2" t="s">
        <v>21</v>
      </c>
      <c r="D258" s="2">
        <v>12</v>
      </c>
      <c r="E258" s="4"/>
      <c r="F258" s="5"/>
    </row>
    <row r="259" spans="1:6" ht="21" customHeight="1" x14ac:dyDescent="0.2">
      <c r="A259" s="36">
        <f t="shared" si="19"/>
        <v>199</v>
      </c>
      <c r="B259" s="25" t="s">
        <v>57</v>
      </c>
      <c r="C259" s="23" t="s">
        <v>21</v>
      </c>
      <c r="D259" s="23">
        <v>12</v>
      </c>
      <c r="E259" s="18"/>
      <c r="F259" s="24"/>
    </row>
    <row r="260" spans="1:6" ht="21" customHeight="1" x14ac:dyDescent="0.2">
      <c r="A260" s="36">
        <f t="shared" si="19"/>
        <v>200</v>
      </c>
      <c r="B260" s="3" t="s">
        <v>58</v>
      </c>
      <c r="C260" s="2" t="s">
        <v>26</v>
      </c>
      <c r="D260" s="2">
        <v>20</v>
      </c>
      <c r="E260" s="4"/>
      <c r="F260" s="5"/>
    </row>
    <row r="261" spans="1:6" ht="30" customHeight="1" thickBot="1" x14ac:dyDescent="0.25">
      <c r="A261" s="92">
        <f t="shared" si="19"/>
        <v>201</v>
      </c>
      <c r="B261" s="41" t="s">
        <v>59</v>
      </c>
      <c r="C261" s="13" t="s">
        <v>21</v>
      </c>
      <c r="D261" s="42">
        <v>10</v>
      </c>
      <c r="E261" s="38"/>
      <c r="F261" s="39"/>
    </row>
    <row r="262" spans="1:6" ht="21" customHeight="1" thickBot="1" x14ac:dyDescent="0.25">
      <c r="A262" s="152" t="s">
        <v>122</v>
      </c>
      <c r="B262" s="153"/>
      <c r="C262" s="153"/>
      <c r="D262" s="153"/>
      <c r="E262" s="153"/>
      <c r="F262" s="154"/>
    </row>
    <row r="263" spans="1:6" ht="21" customHeight="1" x14ac:dyDescent="0.2">
      <c r="A263" s="36">
        <f>A261+1</f>
        <v>202</v>
      </c>
      <c r="B263" s="15" t="s">
        <v>62</v>
      </c>
      <c r="C263" s="16" t="s">
        <v>63</v>
      </c>
      <c r="D263" s="16">
        <v>1</v>
      </c>
      <c r="E263" s="17"/>
      <c r="F263" s="28"/>
    </row>
    <row r="264" spans="1:6" ht="21" customHeight="1" x14ac:dyDescent="0.2">
      <c r="A264" s="43">
        <f>A263+1</f>
        <v>203</v>
      </c>
      <c r="B264" s="3" t="s">
        <v>64</v>
      </c>
      <c r="C264" s="2" t="s">
        <v>63</v>
      </c>
      <c r="D264" s="2">
        <v>1</v>
      </c>
      <c r="E264" s="4"/>
      <c r="F264" s="5"/>
    </row>
    <row r="265" spans="1:6" ht="30" customHeight="1" thickBot="1" x14ac:dyDescent="0.25">
      <c r="A265" s="86">
        <f t="shared" ref="A265" si="20">A264+1</f>
        <v>204</v>
      </c>
      <c r="B265" s="41" t="s">
        <v>65</v>
      </c>
      <c r="C265" s="13" t="s">
        <v>66</v>
      </c>
      <c r="D265" s="13">
        <v>120</v>
      </c>
      <c r="E265" s="38"/>
      <c r="F265" s="39"/>
    </row>
    <row r="266" spans="1:6" ht="21" customHeight="1" thickBot="1" x14ac:dyDescent="0.25">
      <c r="A266" s="140" t="s">
        <v>123</v>
      </c>
      <c r="B266" s="141"/>
      <c r="C266" s="141"/>
      <c r="D266" s="141"/>
      <c r="E266" s="142"/>
      <c r="F266" s="91"/>
    </row>
    <row r="267" spans="1:6" ht="8.25" customHeight="1" thickBot="1" x14ac:dyDescent="0.25">
      <c r="A267" s="160"/>
      <c r="B267" s="161"/>
      <c r="C267" s="161"/>
      <c r="D267" s="161"/>
      <c r="E267" s="161"/>
      <c r="F267" s="162"/>
    </row>
    <row r="268" spans="1:6" ht="21" customHeight="1" thickBot="1" x14ac:dyDescent="0.25">
      <c r="A268" s="140" t="s">
        <v>124</v>
      </c>
      <c r="B268" s="141"/>
      <c r="C268" s="141"/>
      <c r="D268" s="141"/>
      <c r="E268" s="141"/>
      <c r="F268" s="142"/>
    </row>
    <row r="269" spans="1:6" ht="30" customHeight="1" x14ac:dyDescent="0.2">
      <c r="A269" s="66">
        <f>A265+1</f>
        <v>205</v>
      </c>
      <c r="B269" s="61" t="s">
        <v>52</v>
      </c>
      <c r="C269" s="62" t="s">
        <v>53</v>
      </c>
      <c r="D269" s="63">
        <v>47</v>
      </c>
      <c r="E269" s="64"/>
      <c r="F269" s="65"/>
    </row>
    <row r="270" spans="1:6" ht="21" customHeight="1" x14ac:dyDescent="0.2">
      <c r="A270" s="36">
        <f>A269+1</f>
        <v>206</v>
      </c>
      <c r="B270" s="15" t="s">
        <v>54</v>
      </c>
      <c r="C270" s="16" t="s">
        <v>53</v>
      </c>
      <c r="D270" s="37">
        <v>5</v>
      </c>
      <c r="E270" s="17"/>
      <c r="F270" s="28"/>
    </row>
    <row r="271" spans="1:6" ht="21" customHeight="1" x14ac:dyDescent="0.2">
      <c r="A271" s="36">
        <f t="shared" ref="A271:A280" si="21">A270+1</f>
        <v>207</v>
      </c>
      <c r="B271" s="15" t="s">
        <v>84</v>
      </c>
      <c r="C271" s="16" t="s">
        <v>53</v>
      </c>
      <c r="D271" s="37">
        <v>13</v>
      </c>
      <c r="E271" s="17"/>
      <c r="F271" s="28"/>
    </row>
    <row r="272" spans="1:6" ht="21" customHeight="1" x14ac:dyDescent="0.2">
      <c r="A272" s="36">
        <f t="shared" si="21"/>
        <v>208</v>
      </c>
      <c r="B272" s="15" t="s">
        <v>85</v>
      </c>
      <c r="C272" s="16" t="s">
        <v>53</v>
      </c>
      <c r="D272" s="37">
        <v>20</v>
      </c>
      <c r="E272" s="17"/>
      <c r="F272" s="28"/>
    </row>
    <row r="273" spans="1:6" ht="21" customHeight="1" x14ac:dyDescent="0.2">
      <c r="A273" s="36">
        <f t="shared" si="21"/>
        <v>209</v>
      </c>
      <c r="B273" s="15" t="s">
        <v>125</v>
      </c>
      <c r="C273" s="16" t="s">
        <v>53</v>
      </c>
      <c r="D273" s="37">
        <v>6</v>
      </c>
      <c r="E273" s="17"/>
      <c r="F273" s="28"/>
    </row>
    <row r="274" spans="1:6" ht="21" customHeight="1" x14ac:dyDescent="0.2">
      <c r="A274" s="36">
        <f t="shared" si="21"/>
        <v>210</v>
      </c>
      <c r="B274" s="15" t="s">
        <v>106</v>
      </c>
      <c r="C274" s="16" t="s">
        <v>21</v>
      </c>
      <c r="D274" s="37">
        <v>2</v>
      </c>
      <c r="E274" s="17"/>
      <c r="F274" s="28"/>
    </row>
    <row r="275" spans="1:6" ht="21" customHeight="1" x14ac:dyDescent="0.2">
      <c r="A275" s="36">
        <f t="shared" si="21"/>
        <v>211</v>
      </c>
      <c r="B275" s="3" t="s">
        <v>55</v>
      </c>
      <c r="C275" s="2" t="s">
        <v>21</v>
      </c>
      <c r="D275" s="2">
        <v>10</v>
      </c>
      <c r="E275" s="4"/>
      <c r="F275" s="5"/>
    </row>
    <row r="276" spans="1:6" ht="21" customHeight="1" x14ac:dyDescent="0.2">
      <c r="A276" s="36">
        <f t="shared" si="21"/>
        <v>212</v>
      </c>
      <c r="B276" s="3" t="s">
        <v>56</v>
      </c>
      <c r="C276" s="2" t="s">
        <v>21</v>
      </c>
      <c r="D276" s="2">
        <v>10</v>
      </c>
      <c r="E276" s="4"/>
      <c r="F276" s="5"/>
    </row>
    <row r="277" spans="1:6" ht="21" customHeight="1" x14ac:dyDescent="0.2">
      <c r="A277" s="36">
        <f t="shared" si="21"/>
        <v>213</v>
      </c>
      <c r="B277" s="25" t="s">
        <v>57</v>
      </c>
      <c r="C277" s="23" t="s">
        <v>21</v>
      </c>
      <c r="D277" s="23">
        <v>10</v>
      </c>
      <c r="E277" s="18"/>
      <c r="F277" s="24"/>
    </row>
    <row r="278" spans="1:6" ht="21" customHeight="1" x14ac:dyDescent="0.2">
      <c r="A278" s="36">
        <f t="shared" si="21"/>
        <v>214</v>
      </c>
      <c r="B278" s="3" t="s">
        <v>97</v>
      </c>
      <c r="C278" s="2" t="s">
        <v>21</v>
      </c>
      <c r="D278" s="2">
        <v>2</v>
      </c>
      <c r="E278" s="4"/>
      <c r="F278" s="5"/>
    </row>
    <row r="279" spans="1:6" ht="21" customHeight="1" x14ac:dyDescent="0.2">
      <c r="A279" s="36">
        <f t="shared" si="21"/>
        <v>215</v>
      </c>
      <c r="B279" s="25" t="s">
        <v>98</v>
      </c>
      <c r="C279" s="23" t="s">
        <v>21</v>
      </c>
      <c r="D279" s="23">
        <v>1</v>
      </c>
      <c r="E279" s="18"/>
      <c r="F279" s="24"/>
    </row>
    <row r="280" spans="1:6" ht="30" customHeight="1" thickBot="1" x14ac:dyDescent="0.25">
      <c r="A280" s="92">
        <f t="shared" si="21"/>
        <v>216</v>
      </c>
      <c r="B280" s="41" t="s">
        <v>59</v>
      </c>
      <c r="C280" s="13" t="s">
        <v>21</v>
      </c>
      <c r="D280" s="42">
        <v>3</v>
      </c>
      <c r="E280" s="38"/>
      <c r="F280" s="39"/>
    </row>
    <row r="281" spans="1:6" ht="21" customHeight="1" thickBot="1" x14ac:dyDescent="0.25">
      <c r="A281" s="152" t="s">
        <v>126</v>
      </c>
      <c r="B281" s="153"/>
      <c r="C281" s="153"/>
      <c r="D281" s="153"/>
      <c r="E281" s="153"/>
      <c r="F281" s="154"/>
    </row>
    <row r="282" spans="1:6" ht="21" customHeight="1" x14ac:dyDescent="0.2">
      <c r="A282" s="36">
        <f>A280+1</f>
        <v>217</v>
      </c>
      <c r="B282" s="15" t="s">
        <v>62</v>
      </c>
      <c r="C282" s="16" t="s">
        <v>63</v>
      </c>
      <c r="D282" s="16">
        <v>1</v>
      </c>
      <c r="E282" s="17"/>
      <c r="F282" s="28"/>
    </row>
    <row r="283" spans="1:6" ht="21" customHeight="1" x14ac:dyDescent="0.2">
      <c r="A283" s="43">
        <f>A282+1</f>
        <v>218</v>
      </c>
      <c r="B283" s="3" t="s">
        <v>64</v>
      </c>
      <c r="C283" s="2" t="s">
        <v>63</v>
      </c>
      <c r="D283" s="2">
        <v>1</v>
      </c>
      <c r="E283" s="4"/>
      <c r="F283" s="5"/>
    </row>
    <row r="284" spans="1:6" ht="30" customHeight="1" x14ac:dyDescent="0.2">
      <c r="A284" s="43">
        <f t="shared" ref="A284:A285" si="22">A283+1</f>
        <v>219</v>
      </c>
      <c r="B284" s="3" t="s">
        <v>65</v>
      </c>
      <c r="C284" s="2" t="s">
        <v>66</v>
      </c>
      <c r="D284" s="2">
        <v>100</v>
      </c>
      <c r="E284" s="4"/>
      <c r="F284" s="5"/>
    </row>
    <row r="285" spans="1:6" ht="21" customHeight="1" thickBot="1" x14ac:dyDescent="0.25">
      <c r="A285" s="43">
        <f t="shared" si="22"/>
        <v>220</v>
      </c>
      <c r="B285" s="41" t="s">
        <v>80</v>
      </c>
      <c r="C285" s="13" t="s">
        <v>26</v>
      </c>
      <c r="D285" s="45">
        <v>50</v>
      </c>
      <c r="E285" s="34"/>
      <c r="F285" s="39"/>
    </row>
    <row r="286" spans="1:6" ht="21" customHeight="1" thickBot="1" x14ac:dyDescent="0.25">
      <c r="A286" s="140" t="s">
        <v>127</v>
      </c>
      <c r="B286" s="141"/>
      <c r="C286" s="141"/>
      <c r="D286" s="141"/>
      <c r="E286" s="142"/>
      <c r="F286" s="91"/>
    </row>
    <row r="287" spans="1:6" ht="8.25" customHeight="1" thickBot="1" x14ac:dyDescent="0.25">
      <c r="A287" s="129"/>
      <c r="B287" s="130"/>
      <c r="C287" s="130"/>
      <c r="D287" s="130"/>
      <c r="E287" s="130"/>
      <c r="F287" s="131"/>
    </row>
    <row r="288" spans="1:6" ht="21" customHeight="1" thickBot="1" x14ac:dyDescent="0.25">
      <c r="A288" s="140" t="s">
        <v>128</v>
      </c>
      <c r="B288" s="141"/>
      <c r="C288" s="141"/>
      <c r="D288" s="141"/>
      <c r="E288" s="141"/>
      <c r="F288" s="142"/>
    </row>
    <row r="289" spans="1:57" ht="30" customHeight="1" x14ac:dyDescent="0.2">
      <c r="A289" s="66">
        <f>A285+1</f>
        <v>221</v>
      </c>
      <c r="B289" s="61" t="s">
        <v>52</v>
      </c>
      <c r="C289" s="62" t="s">
        <v>53</v>
      </c>
      <c r="D289" s="63">
        <v>78</v>
      </c>
      <c r="E289" s="64"/>
      <c r="F289" s="65"/>
    </row>
    <row r="290" spans="1:57" ht="21" customHeight="1" x14ac:dyDescent="0.2">
      <c r="A290" s="36">
        <f>A289+1</f>
        <v>222</v>
      </c>
      <c r="B290" s="15" t="s">
        <v>54</v>
      </c>
      <c r="C290" s="16" t="s">
        <v>53</v>
      </c>
      <c r="D290" s="37">
        <v>27</v>
      </c>
      <c r="E290" s="17"/>
      <c r="F290" s="28"/>
    </row>
    <row r="291" spans="1:57" ht="21" customHeight="1" x14ac:dyDescent="0.2">
      <c r="A291" s="36">
        <f t="shared" ref="A291:A296" si="23">A290+1</f>
        <v>223</v>
      </c>
      <c r="B291" s="15" t="s">
        <v>85</v>
      </c>
      <c r="C291" s="16" t="s">
        <v>53</v>
      </c>
      <c r="D291" s="37">
        <v>4</v>
      </c>
      <c r="E291" s="17"/>
      <c r="F291" s="28"/>
    </row>
    <row r="292" spans="1:57" ht="21" customHeight="1" x14ac:dyDescent="0.2">
      <c r="A292" s="36">
        <f t="shared" si="23"/>
        <v>224</v>
      </c>
      <c r="B292" s="3" t="s">
        <v>91</v>
      </c>
      <c r="C292" s="2" t="s">
        <v>21</v>
      </c>
      <c r="D292" s="2">
        <v>5</v>
      </c>
      <c r="E292" s="4"/>
      <c r="F292" s="5"/>
    </row>
    <row r="293" spans="1:57" ht="21" customHeight="1" x14ac:dyDescent="0.2">
      <c r="A293" s="36">
        <f t="shared" si="23"/>
        <v>225</v>
      </c>
      <c r="B293" s="3" t="s">
        <v>55</v>
      </c>
      <c r="C293" s="2" t="s">
        <v>21</v>
      </c>
      <c r="D293" s="2">
        <v>12</v>
      </c>
      <c r="E293" s="4"/>
      <c r="F293" s="5"/>
    </row>
    <row r="294" spans="1:57" ht="21" customHeight="1" x14ac:dyDescent="0.2">
      <c r="A294" s="36">
        <f t="shared" si="23"/>
        <v>226</v>
      </c>
      <c r="B294" s="3" t="s">
        <v>56</v>
      </c>
      <c r="C294" s="2" t="s">
        <v>21</v>
      </c>
      <c r="D294" s="2">
        <v>13</v>
      </c>
      <c r="E294" s="4"/>
      <c r="F294" s="5"/>
    </row>
    <row r="295" spans="1:57" ht="21" customHeight="1" x14ac:dyDescent="0.2">
      <c r="A295" s="36">
        <f t="shared" si="23"/>
        <v>227</v>
      </c>
      <c r="B295" s="25" t="s">
        <v>57</v>
      </c>
      <c r="C295" s="23" t="s">
        <v>21</v>
      </c>
      <c r="D295" s="23">
        <v>12</v>
      </c>
      <c r="E295" s="18"/>
      <c r="F295" s="24"/>
    </row>
    <row r="296" spans="1:57" ht="21" customHeight="1" thickBot="1" x14ac:dyDescent="0.25">
      <c r="A296" s="92">
        <f t="shared" si="23"/>
        <v>228</v>
      </c>
      <c r="B296" s="41" t="s">
        <v>97</v>
      </c>
      <c r="C296" s="13" t="s">
        <v>21</v>
      </c>
      <c r="D296" s="13">
        <v>1</v>
      </c>
      <c r="E296" s="38"/>
      <c r="F296" s="39"/>
    </row>
    <row r="297" spans="1:57" ht="21" customHeight="1" thickBot="1" x14ac:dyDescent="0.25">
      <c r="A297" s="152" t="s">
        <v>129</v>
      </c>
      <c r="B297" s="153"/>
      <c r="C297" s="153"/>
      <c r="D297" s="153"/>
      <c r="E297" s="153"/>
      <c r="F297" s="154"/>
    </row>
    <row r="298" spans="1:57" ht="21" customHeight="1" x14ac:dyDescent="0.2">
      <c r="A298" s="36">
        <f>A296+1</f>
        <v>229</v>
      </c>
      <c r="B298" s="15" t="s">
        <v>62</v>
      </c>
      <c r="C298" s="16" t="s">
        <v>63</v>
      </c>
      <c r="D298" s="16">
        <v>1</v>
      </c>
      <c r="E298" s="17"/>
      <c r="F298" s="120"/>
    </row>
    <row r="299" spans="1:57" ht="21" customHeight="1" x14ac:dyDescent="0.2">
      <c r="A299" s="36">
        <f>A298+1</f>
        <v>230</v>
      </c>
      <c r="B299" s="15" t="s">
        <v>64</v>
      </c>
      <c r="C299" s="16" t="s">
        <v>63</v>
      </c>
      <c r="D299" s="16">
        <v>1</v>
      </c>
      <c r="E299" s="17"/>
      <c r="F299" s="120"/>
    </row>
    <row r="300" spans="1:57" ht="30" customHeight="1" thickBot="1" x14ac:dyDescent="0.25">
      <c r="A300" s="36">
        <f>A299+1</f>
        <v>231</v>
      </c>
      <c r="B300" s="41" t="s">
        <v>65</v>
      </c>
      <c r="C300" s="13" t="s">
        <v>66</v>
      </c>
      <c r="D300" s="13">
        <v>96</v>
      </c>
      <c r="E300" s="38"/>
      <c r="F300" s="121"/>
    </row>
    <row r="301" spans="1:57" ht="21" customHeight="1" thickBot="1" x14ac:dyDescent="0.25">
      <c r="A301" s="140" t="s">
        <v>130</v>
      </c>
      <c r="B301" s="141"/>
      <c r="C301" s="141"/>
      <c r="D301" s="141"/>
      <c r="E301" s="142"/>
      <c r="F301" s="122"/>
    </row>
    <row r="302" spans="1:57" ht="21" hidden="1" customHeight="1" x14ac:dyDescent="0.2">
      <c r="A302" s="155" t="s">
        <v>131</v>
      </c>
      <c r="B302" s="156"/>
      <c r="C302" s="156"/>
      <c r="D302" s="156"/>
      <c r="E302" s="156"/>
      <c r="F302" s="123" t="e">
        <f>SUM(#REF!)</f>
        <v>#REF!</v>
      </c>
    </row>
    <row r="303" spans="1:57" ht="7.5" customHeight="1" thickBot="1" x14ac:dyDescent="0.25">
      <c r="A303" s="157"/>
      <c r="B303" s="158"/>
      <c r="C303" s="158"/>
      <c r="D303" s="158"/>
      <c r="E303" s="158"/>
      <c r="F303" s="158"/>
    </row>
    <row r="304" spans="1:57" s="98" customFormat="1" ht="21" customHeight="1" thickBot="1" x14ac:dyDescent="0.25">
      <c r="A304" s="152" t="s">
        <v>132</v>
      </c>
      <c r="B304" s="153"/>
      <c r="C304" s="153"/>
      <c r="D304" s="153"/>
      <c r="E304" s="153"/>
      <c r="F304" s="159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</row>
    <row r="305" spans="1:8" ht="26.25" thickBot="1" x14ac:dyDescent="0.25">
      <c r="A305" s="93">
        <f>A300+1</f>
        <v>232</v>
      </c>
      <c r="B305" s="94" t="s">
        <v>133</v>
      </c>
      <c r="C305" s="95" t="s">
        <v>26</v>
      </c>
      <c r="D305" s="96">
        <f>42250-D49</f>
        <v>42249</v>
      </c>
      <c r="E305" s="97"/>
      <c r="F305" s="124"/>
    </row>
    <row r="306" spans="1:8" ht="21" customHeight="1" thickBot="1" x14ac:dyDescent="0.25">
      <c r="A306" s="140" t="s">
        <v>134</v>
      </c>
      <c r="B306" s="141"/>
      <c r="C306" s="141"/>
      <c r="D306" s="141"/>
      <c r="E306" s="142"/>
      <c r="F306" s="122"/>
    </row>
    <row r="307" spans="1:8" ht="21" customHeight="1" thickBot="1" x14ac:dyDescent="0.25">
      <c r="A307" s="140" t="s">
        <v>135</v>
      </c>
      <c r="B307" s="141"/>
      <c r="C307" s="141"/>
      <c r="D307" s="141"/>
      <c r="E307" s="142"/>
      <c r="F307" s="91"/>
      <c r="H307" s="60"/>
    </row>
    <row r="308" spans="1:8" ht="15" thickBot="1" x14ac:dyDescent="0.25">
      <c r="A308" s="143"/>
      <c r="B308" s="144"/>
      <c r="C308" s="144"/>
      <c r="D308" s="144"/>
      <c r="E308" s="144"/>
      <c r="F308" s="145"/>
    </row>
    <row r="309" spans="1:8" ht="21" customHeight="1" thickBot="1" x14ac:dyDescent="0.25">
      <c r="A309" s="146" t="s">
        <v>136</v>
      </c>
      <c r="B309" s="147"/>
      <c r="C309" s="147"/>
      <c r="D309" s="147"/>
      <c r="E309" s="147"/>
      <c r="F309" s="148"/>
      <c r="H309" s="60"/>
    </row>
    <row r="310" spans="1:8" ht="21" customHeight="1" x14ac:dyDescent="0.2">
      <c r="A310" s="36">
        <f>A305+1</f>
        <v>233</v>
      </c>
      <c r="B310" s="99" t="s">
        <v>137</v>
      </c>
      <c r="C310" s="16" t="s">
        <v>21</v>
      </c>
      <c r="D310" s="16">
        <v>10</v>
      </c>
      <c r="E310" s="100"/>
      <c r="F310" s="28"/>
    </row>
    <row r="311" spans="1:8" ht="21" customHeight="1" x14ac:dyDescent="0.2">
      <c r="A311" s="57">
        <f>A310+1</f>
        <v>234</v>
      </c>
      <c r="B311" s="56" t="s">
        <v>138</v>
      </c>
      <c r="C311" s="23" t="s">
        <v>21</v>
      </c>
      <c r="D311" s="23">
        <v>10</v>
      </c>
      <c r="E311" s="18"/>
      <c r="F311" s="5"/>
      <c r="H311" s="60"/>
    </row>
    <row r="312" spans="1:8" ht="21" customHeight="1" x14ac:dyDescent="0.2">
      <c r="A312" s="57">
        <f t="shared" ref="A312:A314" si="24">A311+1</f>
        <v>235</v>
      </c>
      <c r="B312" s="56" t="s">
        <v>139</v>
      </c>
      <c r="C312" s="23" t="s">
        <v>21</v>
      </c>
      <c r="D312" s="23">
        <v>6</v>
      </c>
      <c r="E312" s="18"/>
      <c r="F312" s="5"/>
    </row>
    <row r="313" spans="1:8" ht="21" customHeight="1" x14ac:dyDescent="0.2">
      <c r="A313" s="57">
        <f t="shared" si="24"/>
        <v>236</v>
      </c>
      <c r="B313" s="25" t="s">
        <v>140</v>
      </c>
      <c r="C313" s="23" t="s">
        <v>26</v>
      </c>
      <c r="D313" s="29">
        <v>1203</v>
      </c>
      <c r="E313" s="18"/>
      <c r="F313" s="5"/>
    </row>
    <row r="314" spans="1:8" ht="21" customHeight="1" thickBot="1" x14ac:dyDescent="0.25">
      <c r="A314" s="101">
        <f t="shared" si="24"/>
        <v>237</v>
      </c>
      <c r="B314" s="12" t="s">
        <v>68</v>
      </c>
      <c r="C314" s="32" t="s">
        <v>26</v>
      </c>
      <c r="D314" s="33">
        <v>1620</v>
      </c>
      <c r="E314" s="34"/>
      <c r="F314" s="39"/>
    </row>
    <row r="315" spans="1:8" ht="21" customHeight="1" thickBot="1" x14ac:dyDescent="0.25">
      <c r="A315" s="140" t="s">
        <v>141</v>
      </c>
      <c r="B315" s="141"/>
      <c r="C315" s="141"/>
      <c r="D315" s="141"/>
      <c r="E315" s="142"/>
      <c r="F315" s="91"/>
    </row>
    <row r="316" spans="1:8" ht="6.75" customHeight="1" thickBot="1" x14ac:dyDescent="0.25">
      <c r="A316" s="58"/>
      <c r="B316" s="54"/>
      <c r="C316" s="55"/>
      <c r="D316" s="55"/>
      <c r="E316" s="55"/>
      <c r="F316" s="59"/>
    </row>
    <row r="317" spans="1:8" ht="21" customHeight="1" x14ac:dyDescent="0.25">
      <c r="A317" s="149" t="s">
        <v>142</v>
      </c>
      <c r="B317" s="150"/>
      <c r="C317" s="150"/>
      <c r="D317" s="150"/>
      <c r="E317" s="151"/>
      <c r="F317" s="103"/>
    </row>
    <row r="318" spans="1:8" x14ac:dyDescent="0.2">
      <c r="A318" s="104"/>
      <c r="B318" s="105"/>
      <c r="C318" s="104"/>
      <c r="D318" s="104"/>
      <c r="E318" s="106"/>
      <c r="F318" s="106"/>
    </row>
    <row r="319" spans="1:8" x14ac:dyDescent="0.2">
      <c r="A319" s="137"/>
      <c r="B319" s="137"/>
      <c r="C319" s="107"/>
      <c r="D319" s="107"/>
      <c r="E319" s="107"/>
      <c r="F319" s="108"/>
    </row>
    <row r="320" spans="1:8" x14ac:dyDescent="0.2">
      <c r="A320" s="136"/>
      <c r="B320" s="136"/>
      <c r="C320" s="136"/>
      <c r="D320" s="136"/>
      <c r="E320" s="136"/>
      <c r="F320" s="136"/>
    </row>
    <row r="321" spans="1:6" x14ac:dyDescent="0.2">
      <c r="A321" s="137"/>
      <c r="B321" s="137"/>
      <c r="C321" s="137"/>
      <c r="D321" s="137"/>
      <c r="E321" s="137"/>
      <c r="F321" s="137"/>
    </row>
    <row r="322" spans="1:6" x14ac:dyDescent="0.2">
      <c r="A322" s="104"/>
      <c r="B322" s="109"/>
      <c r="C322" s="9"/>
      <c r="D322" s="110"/>
      <c r="E322" s="106"/>
      <c r="F322" s="60"/>
    </row>
    <row r="323" spans="1:6" x14ac:dyDescent="0.2">
      <c r="A323" s="104"/>
      <c r="B323" s="109"/>
      <c r="C323" s="9"/>
      <c r="D323" s="110"/>
      <c r="E323" s="106"/>
      <c r="F323" s="60"/>
    </row>
    <row r="324" spans="1:6" x14ac:dyDescent="0.2">
      <c r="A324" s="104"/>
      <c r="B324" s="109"/>
      <c r="C324" s="9"/>
      <c r="D324" s="110"/>
      <c r="E324" s="106"/>
      <c r="F324" s="60"/>
    </row>
    <row r="325" spans="1:6" x14ac:dyDescent="0.2">
      <c r="A325" s="137"/>
      <c r="B325" s="137"/>
      <c r="C325" s="107"/>
      <c r="D325" s="107"/>
      <c r="E325" s="107"/>
      <c r="F325" s="108"/>
    </row>
    <row r="326" spans="1:6" ht="15" x14ac:dyDescent="0.2">
      <c r="A326" s="138"/>
      <c r="B326" s="138"/>
      <c r="C326" s="138"/>
      <c r="D326" s="138"/>
      <c r="E326" s="138"/>
      <c r="F326" s="111"/>
    </row>
    <row r="332" spans="1:6" x14ac:dyDescent="0.2">
      <c r="A332" s="133"/>
      <c r="B332" s="133"/>
      <c r="C332" s="133"/>
      <c r="D332" s="133"/>
      <c r="E332" s="133"/>
      <c r="F332" s="133"/>
    </row>
    <row r="333" spans="1:6" x14ac:dyDescent="0.2">
      <c r="A333" s="112"/>
      <c r="B333" s="113"/>
      <c r="C333" s="112"/>
      <c r="D333" s="112"/>
      <c r="E333" s="114"/>
      <c r="F333" s="115"/>
    </row>
    <row r="334" spans="1:6" x14ac:dyDescent="0.2">
      <c r="A334" s="139"/>
      <c r="B334" s="139"/>
      <c r="C334" s="139"/>
      <c r="D334" s="139"/>
      <c r="E334" s="139"/>
      <c r="F334" s="139"/>
    </row>
    <row r="342" spans="2:6" x14ac:dyDescent="0.2">
      <c r="B342" s="7"/>
      <c r="C342" s="8"/>
      <c r="D342" s="9"/>
      <c r="E342" s="10"/>
      <c r="F342" s="116"/>
    </row>
    <row r="343" spans="2:6" x14ac:dyDescent="0.2">
      <c r="B343" s="7"/>
      <c r="C343" s="8"/>
      <c r="D343" s="9"/>
      <c r="E343" s="10"/>
      <c r="F343" s="116"/>
    </row>
    <row r="344" spans="2:6" x14ac:dyDescent="0.2">
      <c r="B344" s="7"/>
      <c r="C344" s="8"/>
      <c r="D344" s="9"/>
      <c r="E344" s="10"/>
      <c r="F344" s="116"/>
    </row>
    <row r="345" spans="2:6" x14ac:dyDescent="0.2">
      <c r="B345" s="7"/>
      <c r="C345" s="8"/>
      <c r="D345" s="9"/>
      <c r="E345" s="10"/>
      <c r="F345" s="116"/>
    </row>
    <row r="431" spans="1:6" x14ac:dyDescent="0.2">
      <c r="A431" s="132"/>
      <c r="B431" s="132"/>
      <c r="C431" s="132"/>
      <c r="D431" s="132"/>
      <c r="E431" s="132"/>
      <c r="F431" s="117"/>
    </row>
    <row r="432" spans="1:6" x14ac:dyDescent="0.2">
      <c r="A432" s="133"/>
      <c r="B432" s="133"/>
      <c r="C432" s="133"/>
      <c r="D432" s="133"/>
      <c r="E432" s="133"/>
      <c r="F432" s="133"/>
    </row>
    <row r="433" spans="1:6" x14ac:dyDescent="0.2">
      <c r="A433" s="134"/>
      <c r="B433" s="134"/>
      <c r="C433" s="134"/>
      <c r="D433" s="134"/>
      <c r="E433" s="134"/>
      <c r="F433" s="118"/>
    </row>
    <row r="434" spans="1:6" x14ac:dyDescent="0.2">
      <c r="A434" s="135"/>
      <c r="B434" s="135"/>
      <c r="C434" s="135"/>
      <c r="D434" s="135"/>
      <c r="E434" s="135"/>
      <c r="F434" s="119"/>
    </row>
    <row r="435" spans="1:6" ht="15" x14ac:dyDescent="0.25">
      <c r="A435" s="128"/>
      <c r="B435" s="128"/>
      <c r="C435" s="128"/>
      <c r="D435" s="128"/>
      <c r="E435" s="128"/>
    </row>
    <row r="436" spans="1:6" ht="15" x14ac:dyDescent="0.25">
      <c r="A436" s="128"/>
      <c r="B436" s="128"/>
      <c r="C436" s="128"/>
      <c r="D436" s="128"/>
      <c r="E436" s="128"/>
      <c r="F436" s="128"/>
    </row>
    <row r="437" spans="1:6" ht="15" x14ac:dyDescent="0.25">
      <c r="A437" s="128"/>
      <c r="B437" s="128"/>
      <c r="C437" s="128"/>
      <c r="D437" s="128"/>
      <c r="E437" s="128"/>
    </row>
  </sheetData>
  <mergeCells count="96">
    <mergeCell ref="F6:F7"/>
    <mergeCell ref="A6:A7"/>
    <mergeCell ref="B6:B7"/>
    <mergeCell ref="C6:C7"/>
    <mergeCell ref="D6:D7"/>
    <mergeCell ref="E6:E7"/>
    <mergeCell ref="A1:F1"/>
    <mergeCell ref="A2:F2"/>
    <mergeCell ref="A3:F3"/>
    <mergeCell ref="A4:F4"/>
    <mergeCell ref="A5:F5"/>
    <mergeCell ref="A111:E111"/>
    <mergeCell ref="A112:E112"/>
    <mergeCell ref="A113:F113"/>
    <mergeCell ref="A114:F114"/>
    <mergeCell ref="A8:F8"/>
    <mergeCell ref="A43:E43"/>
    <mergeCell ref="A44:F44"/>
    <mergeCell ref="A45:F45"/>
    <mergeCell ref="A80:F80"/>
    <mergeCell ref="A52:E52"/>
    <mergeCell ref="A53:F53"/>
    <mergeCell ref="A54:F54"/>
    <mergeCell ref="A79:E79"/>
    <mergeCell ref="A51:E51"/>
    <mergeCell ref="A91:F91"/>
    <mergeCell ref="A92:F92"/>
    <mergeCell ref="A103:E103"/>
    <mergeCell ref="A104:F104"/>
    <mergeCell ref="A105:F105"/>
    <mergeCell ref="A81:F81"/>
    <mergeCell ref="A177:F177"/>
    <mergeCell ref="A127:F127"/>
    <mergeCell ref="A128:F128"/>
    <mergeCell ref="A133:E133"/>
    <mergeCell ref="A134:E134"/>
    <mergeCell ref="A136:F136"/>
    <mergeCell ref="A151:F151"/>
    <mergeCell ref="A156:E156"/>
    <mergeCell ref="A157:F157"/>
    <mergeCell ref="A158:F158"/>
    <mergeCell ref="A170:F170"/>
    <mergeCell ref="A175:E175"/>
    <mergeCell ref="A126:E126"/>
    <mergeCell ref="A89:E89"/>
    <mergeCell ref="A90:E90"/>
    <mergeCell ref="A239:F239"/>
    <mergeCell ref="A191:F191"/>
    <mergeCell ref="A197:E197"/>
    <mergeCell ref="A198:F198"/>
    <mergeCell ref="A199:F199"/>
    <mergeCell ref="A211:F211"/>
    <mergeCell ref="A217:E217"/>
    <mergeCell ref="A218:F218"/>
    <mergeCell ref="A219:F219"/>
    <mergeCell ref="A231:F231"/>
    <mergeCell ref="A237:E237"/>
    <mergeCell ref="A238:F238"/>
    <mergeCell ref="A288:F288"/>
    <mergeCell ref="A245:F245"/>
    <mergeCell ref="A250:E250"/>
    <mergeCell ref="A251:F251"/>
    <mergeCell ref="A252:F252"/>
    <mergeCell ref="A262:F262"/>
    <mergeCell ref="A266:E266"/>
    <mergeCell ref="A267:F267"/>
    <mergeCell ref="A268:F268"/>
    <mergeCell ref="A281:F281"/>
    <mergeCell ref="A286:E286"/>
    <mergeCell ref="A287:F287"/>
    <mergeCell ref="A309:F309"/>
    <mergeCell ref="A315:E315"/>
    <mergeCell ref="A317:E317"/>
    <mergeCell ref="A319:B319"/>
    <mergeCell ref="A297:F297"/>
    <mergeCell ref="A301:E301"/>
    <mergeCell ref="A302:E302"/>
    <mergeCell ref="A303:F303"/>
    <mergeCell ref="A304:F304"/>
    <mergeCell ref="A306:E306"/>
    <mergeCell ref="A437:E437"/>
    <mergeCell ref="A176:F176"/>
    <mergeCell ref="A431:E431"/>
    <mergeCell ref="A432:F432"/>
    <mergeCell ref="A433:E433"/>
    <mergeCell ref="A434:E434"/>
    <mergeCell ref="A435:E435"/>
    <mergeCell ref="A436:F436"/>
    <mergeCell ref="A320:F320"/>
    <mergeCell ref="A321:F321"/>
    <mergeCell ref="A325:B325"/>
    <mergeCell ref="A326:E326"/>
    <mergeCell ref="A332:F332"/>
    <mergeCell ref="A334:F334"/>
    <mergeCell ref="A307:E307"/>
    <mergeCell ref="A308:F308"/>
  </mergeCells>
  <pageMargins left="0.45" right="0.45" top="0.25" bottom="0.25" header="0.05" footer="0.3"/>
  <pageSetup scale="89" fitToHeight="0" orientation="landscape" r:id="rId1"/>
  <rowBreaks count="5" manualBreakCount="5">
    <brk id="33" max="5" man="1"/>
    <brk id="64" max="5" man="1"/>
    <brk id="246" max="5" man="1"/>
    <brk id="276" max="5" man="1"/>
    <brk id="30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DBF1A1B211048AB8322258B732805" ma:contentTypeVersion="4" ma:contentTypeDescription="Create a new document." ma:contentTypeScope="" ma:versionID="0be8083ba506412023e52a01cdeba719">
  <xsd:schema xmlns:xsd="http://www.w3.org/2001/XMLSchema" xmlns:xs="http://www.w3.org/2001/XMLSchema" xmlns:p="http://schemas.microsoft.com/office/2006/metadata/properties" xmlns:ns2="0e527b71-cd05-4f25-a7b0-3fba968b891d" targetNamespace="http://schemas.microsoft.com/office/2006/metadata/properties" ma:root="true" ma:fieldsID="cac45e94bab71ad1619f8d5a7b141413" ns2:_="">
    <xsd:import namespace="0e527b71-cd05-4f25-a7b0-3fba968b89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27b71-cd05-4f25-a7b0-3fba968b8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E93322-A829-47FB-B7C6-79F9DB32D0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F3D217-753F-4DBF-921C-328B9FDD9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3AC98-04D4-49E6-9504-36CF45FFE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27b71-cd05-4f25-a7b0-3fba968b8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BID SHEET</vt:lpstr>
      <vt:lpstr>WWCR BID</vt:lpstr>
      <vt:lpstr>'SUMMARY BID SHEET'!Print_Area</vt:lpstr>
      <vt:lpstr>'WWCR BID'!Print_Area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Schmidt, Mychal C.</dc:creator>
  <cp:keywords/>
  <dc:description/>
  <cp:lastModifiedBy>Erin Wolfe</cp:lastModifiedBy>
  <cp:revision/>
  <dcterms:created xsi:type="dcterms:W3CDTF">2020-12-01T21:25:36Z</dcterms:created>
  <dcterms:modified xsi:type="dcterms:W3CDTF">2022-06-27T18:51:27Z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0x010100C98DBF1A1B211048AB8322258B732805</vt:lpwstr>
  </property>
</Properties>
</file>